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7" firstSheet="2" activeTab="9"/>
  </bookViews>
  <sheets>
    <sheet name="Borsod-Abaúj-Zemplén megye tele" sheetId="1" r:id="rId1"/>
    <sheet name="Városok nyílvános könyvtárai" sheetId="2" r:id="rId2"/>
    <sheet name="Községi nyílvános könyvtárak" sheetId="3" r:id="rId3"/>
    <sheet name="A városok nyílvános könyvtárai" sheetId="4" state="hidden" r:id="rId4"/>
    <sheet name="Városi és városrészi nyílvános " sheetId="5" state="hidden" r:id="rId5"/>
    <sheet name="Városi szolgáltatóhelyek" sheetId="6" r:id="rId6"/>
    <sheet name="Községi szolgáltató helyek" sheetId="7" r:id="rId7"/>
    <sheet name="Szakfeladaton lévő könyvtárak" sheetId="8" r:id="rId8"/>
    <sheet name="Szak -és egyéb könyvtárak" sheetId="9" r:id="rId9"/>
    <sheet name="Szünetelő és nem működő könyvtá" sheetId="10" r:id="rId10"/>
  </sheets>
  <definedNames/>
  <calcPr fullCalcOnLoad="1"/>
</workbook>
</file>

<file path=xl/sharedStrings.xml><?xml version="1.0" encoding="utf-8"?>
<sst xmlns="http://schemas.openxmlformats.org/spreadsheetml/2006/main" count="1376" uniqueCount="735">
  <si>
    <t>Sorszám</t>
  </si>
  <si>
    <t>Megnevezés</t>
  </si>
  <si>
    <t>Szolgáltató helyek száma</t>
  </si>
  <si>
    <t>Adatszolgáltató települések népessége (fő)</t>
  </si>
  <si>
    <t>Működési feltételek</t>
  </si>
  <si>
    <t>Forgalmi adatok</t>
  </si>
  <si>
    <t>Viszonyszámok</t>
  </si>
  <si>
    <t>Alapterület (m2)</t>
  </si>
  <si>
    <t>Számítógépek száma (db)</t>
  </si>
  <si>
    <t>A tárgyévben beszerzett állomány (db)</t>
  </si>
  <si>
    <t>Tárgyév december 31-i állomány (db)</t>
  </si>
  <si>
    <t>Állománygyarípításra fordított összeg (ezer forint)</t>
  </si>
  <si>
    <t>Kurrens folyóirat címek (féleségek) száma összesen</t>
  </si>
  <si>
    <t>Regisztrált felhasználó (fő)</t>
  </si>
  <si>
    <t>Aktív használó (fő)</t>
  </si>
  <si>
    <t>Személyes helybeni használat összesen (alkalom)</t>
  </si>
  <si>
    <t>Az összes személyes használatból internethasználat</t>
  </si>
  <si>
    <t>Távhasználat (alkalom)</t>
  </si>
  <si>
    <t>Kölcsönzött dokumentum (db)</t>
  </si>
  <si>
    <t>Közvetlenül helyben használt dokumentum (db)</t>
  </si>
  <si>
    <t>Regisztrált 14 éven aluliak (fő)</t>
  </si>
  <si>
    <t>14 év alatti személyes  (helybeni) használat (alkalom)</t>
  </si>
  <si>
    <t>14 év alatti kölcsönzött dokumentum (db)</t>
  </si>
  <si>
    <t>14 év alatti közvetlenül (helyben) használt dokumentum (db)</t>
  </si>
  <si>
    <t>Rendezvények száma összesen</t>
  </si>
  <si>
    <t>Rendezvényeken résztvevő személyek száma</t>
  </si>
  <si>
    <t>Referensz kérdések száma</t>
  </si>
  <si>
    <t>Település ellátottsága  (állomány/szolg. Közönség)</t>
  </si>
  <si>
    <t>Használóarány% (Használó/szolg közönség)</t>
  </si>
  <si>
    <t>Tárolási index (állomány/m2)</t>
  </si>
  <si>
    <t>Beszerzési kvóta (áll. Gyarapításra ford. összeg/szolg. Közönség)</t>
  </si>
  <si>
    <t>Miskolc</t>
  </si>
  <si>
    <t>Bartók Béla Művelődési Ház Egyesület</t>
  </si>
  <si>
    <t>II. Rákóczi Ferenc Megyei és Városi Könyvtár</t>
  </si>
  <si>
    <t>Miskolc összes:</t>
  </si>
  <si>
    <t>1.</t>
  </si>
  <si>
    <t>Abaújszántó</t>
  </si>
  <si>
    <t>2.</t>
  </si>
  <si>
    <t>Alsózsolca</t>
  </si>
  <si>
    <t>3.</t>
  </si>
  <si>
    <t>Borsodnádasd</t>
  </si>
  <si>
    <t>4.</t>
  </si>
  <si>
    <t>Cigánd</t>
  </si>
  <si>
    <t>5.</t>
  </si>
  <si>
    <t>Edelény</t>
  </si>
  <si>
    <t>6.</t>
  </si>
  <si>
    <t>Emőd</t>
  </si>
  <si>
    <t>7.</t>
  </si>
  <si>
    <t>Encs</t>
  </si>
  <si>
    <t>8.</t>
  </si>
  <si>
    <t>Felsőzsolca</t>
  </si>
  <si>
    <t>9.</t>
  </si>
  <si>
    <t>Gönc</t>
  </si>
  <si>
    <t>10.</t>
  </si>
  <si>
    <t>Kazincbarcika</t>
  </si>
  <si>
    <t>11.</t>
  </si>
  <si>
    <t>Mezőcsát</t>
  </si>
  <si>
    <t>12.</t>
  </si>
  <si>
    <t>Mezőkeresztes</t>
  </si>
  <si>
    <t>13.</t>
  </si>
  <si>
    <t>Mezőkövesd</t>
  </si>
  <si>
    <t>14.</t>
  </si>
  <si>
    <t>Nyékládháza</t>
  </si>
  <si>
    <t>15.</t>
  </si>
  <si>
    <t>Ózd</t>
  </si>
  <si>
    <t>16.</t>
  </si>
  <si>
    <t>Putnok</t>
  </si>
  <si>
    <t>17.</t>
  </si>
  <si>
    <t>Rudabánya</t>
  </si>
  <si>
    <t>18.</t>
  </si>
  <si>
    <t>Sajószentpéter</t>
  </si>
  <si>
    <t>19.</t>
  </si>
  <si>
    <t>Szendrő</t>
  </si>
  <si>
    <t>20.</t>
  </si>
  <si>
    <t>Szerencs</t>
  </si>
  <si>
    <t>21.</t>
  </si>
  <si>
    <t>Szikszó</t>
  </si>
  <si>
    <t>22.</t>
  </si>
  <si>
    <t>Sárospatak</t>
  </si>
  <si>
    <t>23.</t>
  </si>
  <si>
    <t>Sátoraljaújhely</t>
  </si>
  <si>
    <t>24.</t>
  </si>
  <si>
    <t>Tiszaújváros</t>
  </si>
  <si>
    <t>25.</t>
  </si>
  <si>
    <t>Tokaj</t>
  </si>
  <si>
    <t>Összesen:</t>
  </si>
  <si>
    <t>Település</t>
  </si>
  <si>
    <t>Kistérség</t>
  </si>
  <si>
    <t xml:space="preserve">Viszonyszámok          </t>
  </si>
  <si>
    <t>Az összes személyes használatból internethaználat</t>
  </si>
  <si>
    <t>Közvetlenül (helyben) használt dokumentum (db)</t>
  </si>
  <si>
    <t>Település ellátottsága (állomány/szolg. Közönség</t>
  </si>
  <si>
    <t>Használóarány% (Használó/szolg közönség</t>
  </si>
  <si>
    <t xml:space="preserve">Arló                     </t>
  </si>
  <si>
    <t>Ózdi</t>
  </si>
  <si>
    <t>Ároktő</t>
  </si>
  <si>
    <t>Mezőcsáti</t>
  </si>
  <si>
    <t>Aszaló</t>
  </si>
  <si>
    <t>Szikszói</t>
  </si>
  <si>
    <t>Boldva</t>
  </si>
  <si>
    <t>Edelényi</t>
  </si>
  <si>
    <t>Borsodszirák</t>
  </si>
  <si>
    <t>Bódvaszilas</t>
  </si>
  <si>
    <t>Erdőbénye</t>
  </si>
  <si>
    <t>Tokaji</t>
  </si>
  <si>
    <t>Halmaj</t>
  </si>
  <si>
    <t>Hangács</t>
  </si>
  <si>
    <t>Harsány</t>
  </si>
  <si>
    <t>Miskolci</t>
  </si>
  <si>
    <t>Hidasnémeti</t>
  </si>
  <si>
    <t>Abaúj-Hegyközi</t>
  </si>
  <si>
    <t>Homrogd</t>
  </si>
  <si>
    <t>Ináncs</t>
  </si>
  <si>
    <t>Encsi</t>
  </si>
  <si>
    <t>Krasznokvajda</t>
  </si>
  <si>
    <t>Legyesbénye</t>
  </si>
  <si>
    <t>Szerencsi</t>
  </si>
  <si>
    <t>Megyaszó</t>
  </si>
  <si>
    <t>Mályi</t>
  </si>
  <si>
    <t>Sajókeresztúr</t>
  </si>
  <si>
    <t>Sajólád</t>
  </si>
  <si>
    <t>Sajószöged</t>
  </si>
  <si>
    <t>Tiszaújvárosi</t>
  </si>
  <si>
    <t>Sajóvámos</t>
  </si>
  <si>
    <t>Szirmabesenyő</t>
  </si>
  <si>
    <t>Taktabáj</t>
  </si>
  <si>
    <t>Tarcal</t>
  </si>
  <si>
    <t>Tiszalúc</t>
  </si>
  <si>
    <t>26.</t>
  </si>
  <si>
    <t>Tiszapalkonya</t>
  </si>
  <si>
    <t xml:space="preserve">Tárolási index (állomány/m2)           </t>
  </si>
  <si>
    <t>Abaújalpár</t>
  </si>
  <si>
    <t>Abaújkér</t>
  </si>
  <si>
    <t>Abaújlak</t>
  </si>
  <si>
    <t>Abaújszolnok</t>
  </si>
  <si>
    <t>Abaújvár</t>
  </si>
  <si>
    <t>Abaúj-hegyközi</t>
  </si>
  <si>
    <t>Abod</t>
  </si>
  <si>
    <t>Aggtelek</t>
  </si>
  <si>
    <t>Alacska</t>
  </si>
  <si>
    <t>Alsóberecki</t>
  </si>
  <si>
    <t>Bodrogközi</t>
  </si>
  <si>
    <t>Alsódobsza</t>
  </si>
  <si>
    <t>Alsógagy</t>
  </si>
  <si>
    <t>Alsóregmec</t>
  </si>
  <si>
    <t>Sátoraljaújhelyi</t>
  </si>
  <si>
    <t>Alsószuha</t>
  </si>
  <si>
    <t>Kazincbarcikai</t>
  </si>
  <si>
    <t>Alsótelekes</t>
  </si>
  <si>
    <t>Alsóvadász</t>
  </si>
  <si>
    <t>Arka</t>
  </si>
  <si>
    <t>Arnót</t>
  </si>
  <si>
    <t>Baktakék</t>
  </si>
  <si>
    <t>Balajt</t>
  </si>
  <si>
    <t>Baskó</t>
  </si>
  <si>
    <t>Becskeháza</t>
  </si>
  <si>
    <t>Bekecs</t>
  </si>
  <si>
    <t>Berente</t>
  </si>
  <si>
    <t>Beret</t>
  </si>
  <si>
    <t>Berzék</t>
  </si>
  <si>
    <t>Bodroghalom</t>
  </si>
  <si>
    <t>27.</t>
  </si>
  <si>
    <t>Bodrogkeresztúr</t>
  </si>
  <si>
    <t>28.</t>
  </si>
  <si>
    <t>Bodrogolaszi</t>
  </si>
  <si>
    <t>Sárospataki</t>
  </si>
  <si>
    <t>29.</t>
  </si>
  <si>
    <t>Bogács</t>
  </si>
  <si>
    <t>Mezőkövesdi</t>
  </si>
  <si>
    <t>30.</t>
  </si>
  <si>
    <t>Boldogkőváralja</t>
  </si>
  <si>
    <t>31.</t>
  </si>
  <si>
    <t>Boldogkőújfalu</t>
  </si>
  <si>
    <t>32.</t>
  </si>
  <si>
    <t>Borsodbóta</t>
  </si>
  <si>
    <t>33.</t>
  </si>
  <si>
    <t>Borsodgeszt</t>
  </si>
  <si>
    <t>34.</t>
  </si>
  <si>
    <t>Borsodivánka</t>
  </si>
  <si>
    <t>35.</t>
  </si>
  <si>
    <t>Borsodszentgyörgy</t>
  </si>
  <si>
    <t>36.</t>
  </si>
  <si>
    <t>Bánhorváti</t>
  </si>
  <si>
    <t>37.</t>
  </si>
  <si>
    <t>Bánréve</t>
  </si>
  <si>
    <t>38.</t>
  </si>
  <si>
    <t>Bódvalenke</t>
  </si>
  <si>
    <t>39.</t>
  </si>
  <si>
    <t>Bódvarákó</t>
  </si>
  <si>
    <t>40.</t>
  </si>
  <si>
    <t>Bózsva</t>
  </si>
  <si>
    <t>41.</t>
  </si>
  <si>
    <t>Bükkaranyos</t>
  </si>
  <si>
    <t>42.</t>
  </si>
  <si>
    <t>Bükkmogyorósd</t>
  </si>
  <si>
    <t>43.</t>
  </si>
  <si>
    <t>Bükkszentkereszt</t>
  </si>
  <si>
    <t>44.</t>
  </si>
  <si>
    <t>Bükkzsérc</t>
  </si>
  <si>
    <t>45.</t>
  </si>
  <si>
    <t>Bükkábrány</t>
  </si>
  <si>
    <t>46.</t>
  </si>
  <si>
    <t>Büttös</t>
  </si>
  <si>
    <t>47.</t>
  </si>
  <si>
    <t>Bőcs</t>
  </si>
  <si>
    <t>48.</t>
  </si>
  <si>
    <t>Csenyéte</t>
  </si>
  <si>
    <t>49.</t>
  </si>
  <si>
    <t>Csernely</t>
  </si>
  <si>
    <t>50.</t>
  </si>
  <si>
    <t>Cserépfalu</t>
  </si>
  <si>
    <t>51.</t>
  </si>
  <si>
    <t>Cserépváralja</t>
  </si>
  <si>
    <t>52.</t>
  </si>
  <si>
    <t>Csincse</t>
  </si>
  <si>
    <t>53.</t>
  </si>
  <si>
    <t>Csobaj</t>
  </si>
  <si>
    <t>54.</t>
  </si>
  <si>
    <t>Csobád</t>
  </si>
  <si>
    <t>55.</t>
  </si>
  <si>
    <t>Csokvaomány</t>
  </si>
  <si>
    <t>56.</t>
  </si>
  <si>
    <t>Damak</t>
  </si>
  <si>
    <t>57.</t>
  </si>
  <si>
    <t>Debréte</t>
  </si>
  <si>
    <t>58.</t>
  </si>
  <si>
    <t>Detek</t>
  </si>
  <si>
    <t>59.</t>
  </si>
  <si>
    <t>Domaháza</t>
  </si>
  <si>
    <t>60.</t>
  </si>
  <si>
    <t>Dubicsány</t>
  </si>
  <si>
    <t>61.</t>
  </si>
  <si>
    <t>Dámóc</t>
  </si>
  <si>
    <t>62.</t>
  </si>
  <si>
    <t>Dédestapolcsány</t>
  </si>
  <si>
    <t>63.</t>
  </si>
  <si>
    <t>Dövény</t>
  </si>
  <si>
    <t>64.</t>
  </si>
  <si>
    <t>Egerlövő</t>
  </si>
  <si>
    <t>65.</t>
  </si>
  <si>
    <t>Égerszög</t>
  </si>
  <si>
    <t>66.</t>
  </si>
  <si>
    <t>Erdőhorváti</t>
  </si>
  <si>
    <t>67.</t>
  </si>
  <si>
    <t>Fancsal</t>
  </si>
  <si>
    <t>68.</t>
  </si>
  <si>
    <t>Farkaslyuk</t>
  </si>
  <si>
    <t>69.</t>
  </si>
  <si>
    <t>Felsőberecki</t>
  </si>
  <si>
    <t>70.</t>
  </si>
  <si>
    <t>Felsődobsza</t>
  </si>
  <si>
    <t>71.</t>
  </si>
  <si>
    <t>Felsőgagy</t>
  </si>
  <si>
    <t>72.</t>
  </si>
  <si>
    <t>Felsőkelecsény</t>
  </si>
  <si>
    <t>73.</t>
  </si>
  <si>
    <t>Felsőnyárád</t>
  </si>
  <si>
    <t>74.</t>
  </si>
  <si>
    <t>Felsőregmec</t>
  </si>
  <si>
    <t>75.</t>
  </si>
  <si>
    <t>Felsőtelekes</t>
  </si>
  <si>
    <t>76.</t>
  </si>
  <si>
    <t>Felsővadász</t>
  </si>
  <si>
    <t>77.</t>
  </si>
  <si>
    <t>Filkeháza</t>
  </si>
  <si>
    <t>78.</t>
  </si>
  <si>
    <t>Fony</t>
  </si>
  <si>
    <t>79.</t>
  </si>
  <si>
    <t>Forró</t>
  </si>
  <si>
    <t>80.</t>
  </si>
  <si>
    <t>Fulókércs</t>
  </si>
  <si>
    <t>81.</t>
  </si>
  <si>
    <t>Fáj</t>
  </si>
  <si>
    <t>82.</t>
  </si>
  <si>
    <t>Füzér</t>
  </si>
  <si>
    <t>83.</t>
  </si>
  <si>
    <t>Füzérkajata</t>
  </si>
  <si>
    <t>84.</t>
  </si>
  <si>
    <t>Füzérkomlós</t>
  </si>
  <si>
    <t>85.</t>
  </si>
  <si>
    <t>Füzérradvány</t>
  </si>
  <si>
    <t>86.</t>
  </si>
  <si>
    <t>Gadna</t>
  </si>
  <si>
    <t>87.</t>
  </si>
  <si>
    <t>Gagyapáti</t>
  </si>
  <si>
    <t>88.</t>
  </si>
  <si>
    <t>Gagybátor</t>
  </si>
  <si>
    <t>89.</t>
  </si>
  <si>
    <t>Gagyvendégi</t>
  </si>
  <si>
    <t>90.</t>
  </si>
  <si>
    <t>Galvács</t>
  </si>
  <si>
    <t>91.</t>
  </si>
  <si>
    <t>Garadna</t>
  </si>
  <si>
    <t>92.</t>
  </si>
  <si>
    <t>Gelej</t>
  </si>
  <si>
    <t>93.</t>
  </si>
  <si>
    <t>Gesztely</t>
  </si>
  <si>
    <t>94.</t>
  </si>
  <si>
    <t>Gibárt</t>
  </si>
  <si>
    <t>95.</t>
  </si>
  <si>
    <t>Girincs</t>
  </si>
  <si>
    <t>96.</t>
  </si>
  <si>
    <t>Golop</t>
  </si>
  <si>
    <t>97.</t>
  </si>
  <si>
    <t>Györgytarló</t>
  </si>
  <si>
    <t>98.</t>
  </si>
  <si>
    <t>Gömörszőlős</t>
  </si>
  <si>
    <t>99.</t>
  </si>
  <si>
    <t>Göncruszka</t>
  </si>
  <si>
    <t>100.</t>
  </si>
  <si>
    <t>Hangony</t>
  </si>
  <si>
    <t>101.</t>
  </si>
  <si>
    <t>Hegymeg</t>
  </si>
  <si>
    <t>102.</t>
  </si>
  <si>
    <t>Hejce</t>
  </si>
  <si>
    <t>103.</t>
  </si>
  <si>
    <t>Hejőbába</t>
  </si>
  <si>
    <t>104.</t>
  </si>
  <si>
    <t>Hejőkeresztúr</t>
  </si>
  <si>
    <t>105.</t>
  </si>
  <si>
    <t>Hejőkürt</t>
  </si>
  <si>
    <t>106.</t>
  </si>
  <si>
    <t>Hejőpapi</t>
  </si>
  <si>
    <t>107.</t>
  </si>
  <si>
    <t>Hejőszalonta</t>
  </si>
  <si>
    <t>108.</t>
  </si>
  <si>
    <t>Hercegkút</t>
  </si>
  <si>
    <t>109.</t>
  </si>
  <si>
    <t>Hernádbűd</t>
  </si>
  <si>
    <t>110.</t>
  </si>
  <si>
    <t>Hernádcéce</t>
  </si>
  <si>
    <t>111.</t>
  </si>
  <si>
    <t>Hernádkak</t>
  </si>
  <si>
    <t>Hernádkércs</t>
  </si>
  <si>
    <t>113.</t>
  </si>
  <si>
    <t>Hernádnémeti</t>
  </si>
  <si>
    <t>114.</t>
  </si>
  <si>
    <t>Hernádpetri</t>
  </si>
  <si>
    <t>115.</t>
  </si>
  <si>
    <t>Hernádszentandrás</t>
  </si>
  <si>
    <t>116.</t>
  </si>
  <si>
    <t>Hernádszurdok</t>
  </si>
  <si>
    <t>117.</t>
  </si>
  <si>
    <t>Hernádvécse</t>
  </si>
  <si>
    <t>118.</t>
  </si>
  <si>
    <t>Hidvégardó</t>
  </si>
  <si>
    <t>119.</t>
  </si>
  <si>
    <t>Hollóháza</t>
  </si>
  <si>
    <t>120.</t>
  </si>
  <si>
    <t>Háromhuta</t>
  </si>
  <si>
    <t>121.</t>
  </si>
  <si>
    <t>Hét</t>
  </si>
  <si>
    <t>122.</t>
  </si>
  <si>
    <t>Igrici</t>
  </si>
  <si>
    <t>123.</t>
  </si>
  <si>
    <t>Imola</t>
  </si>
  <si>
    <t>124.</t>
  </si>
  <si>
    <t>Irota</t>
  </si>
  <si>
    <t>125.</t>
  </si>
  <si>
    <t>Izsófalva</t>
  </si>
  <si>
    <t>126.</t>
  </si>
  <si>
    <t>Jákfalva</t>
  </si>
  <si>
    <t>127.</t>
  </si>
  <si>
    <t>Járdánháza</t>
  </si>
  <si>
    <t>128.</t>
  </si>
  <si>
    <t>Jósvafő</t>
  </si>
  <si>
    <t>129.</t>
  </si>
  <si>
    <t>Karcsa</t>
  </si>
  <si>
    <t>130.</t>
  </si>
  <si>
    <t>Karos</t>
  </si>
  <si>
    <t>131.</t>
  </si>
  <si>
    <t>Kelemér</t>
  </si>
  <si>
    <t>132.</t>
  </si>
  <si>
    <t>Kenézlő</t>
  </si>
  <si>
    <t>133.</t>
  </si>
  <si>
    <t>Keresztéte</t>
  </si>
  <si>
    <t>134.</t>
  </si>
  <si>
    <t>Kesznyéten</t>
  </si>
  <si>
    <t>135.</t>
  </si>
  <si>
    <t>Királd</t>
  </si>
  <si>
    <t>136.</t>
  </si>
  <si>
    <t>Kisgyőr</t>
  </si>
  <si>
    <t>137.</t>
  </si>
  <si>
    <t>Kishuta</t>
  </si>
  <si>
    <t>138.</t>
  </si>
  <si>
    <t>Kiskinizs</t>
  </si>
  <si>
    <t>139.</t>
  </si>
  <si>
    <t>Kisrozvágy</t>
  </si>
  <si>
    <t>140.</t>
  </si>
  <si>
    <t>Kissikátor</t>
  </si>
  <si>
    <t>141.</t>
  </si>
  <si>
    <t>Kistokaj</t>
  </si>
  <si>
    <t>142.</t>
  </si>
  <si>
    <t>Komjáti</t>
  </si>
  <si>
    <t>143.</t>
  </si>
  <si>
    <t>Komlóska</t>
  </si>
  <si>
    <t>144.</t>
  </si>
  <si>
    <t>Kondó</t>
  </si>
  <si>
    <t>145.</t>
  </si>
  <si>
    <t>Korlát</t>
  </si>
  <si>
    <t>146.</t>
  </si>
  <si>
    <t>Kovácsvágás</t>
  </si>
  <si>
    <t>147.</t>
  </si>
  <si>
    <t>Kupa</t>
  </si>
  <si>
    <t>148.</t>
  </si>
  <si>
    <t>Kurityán</t>
  </si>
  <si>
    <t>149.</t>
  </si>
  <si>
    <t>Kács</t>
  </si>
  <si>
    <t>150.</t>
  </si>
  <si>
    <t>Kány</t>
  </si>
  <si>
    <t>151.</t>
  </si>
  <si>
    <t>Kánó</t>
  </si>
  <si>
    <t>152.</t>
  </si>
  <si>
    <t>Kázsmárk</t>
  </si>
  <si>
    <t>153.</t>
  </si>
  <si>
    <t>Kéked</t>
  </si>
  <si>
    <t>154.</t>
  </si>
  <si>
    <t>Köröm</t>
  </si>
  <si>
    <t>155.</t>
  </si>
  <si>
    <t>Lak</t>
  </si>
  <si>
    <t>156.</t>
  </si>
  <si>
    <t>Litka</t>
  </si>
  <si>
    <t>157.</t>
  </si>
  <si>
    <t>Lácacséke</t>
  </si>
  <si>
    <t>158.</t>
  </si>
  <si>
    <t>Ládbesenyő</t>
  </si>
  <si>
    <t>159.</t>
  </si>
  <si>
    <t>Léh</t>
  </si>
  <si>
    <t>160.</t>
  </si>
  <si>
    <t>Lénárddaróc</t>
  </si>
  <si>
    <t>161.</t>
  </si>
  <si>
    <t>Makkoshotyka</t>
  </si>
  <si>
    <t>162.</t>
  </si>
  <si>
    <t>Martonyi</t>
  </si>
  <si>
    <t>163.</t>
  </si>
  <si>
    <t>Meszes</t>
  </si>
  <si>
    <t>164.</t>
  </si>
  <si>
    <t>Mezőnagymihály</t>
  </si>
  <si>
    <t>165.</t>
  </si>
  <si>
    <t>Mezőnyárád</t>
  </si>
  <si>
    <t>166.</t>
  </si>
  <si>
    <t>Mezőzombor</t>
  </si>
  <si>
    <t>167.</t>
  </si>
  <si>
    <t>Mikóháza</t>
  </si>
  <si>
    <t>168.</t>
  </si>
  <si>
    <t>Mogyoróska</t>
  </si>
  <si>
    <t>169.</t>
  </si>
  <si>
    <t>Monaj</t>
  </si>
  <si>
    <t>170.</t>
  </si>
  <si>
    <t>Monok</t>
  </si>
  <si>
    <t>171.</t>
  </si>
  <si>
    <t>Muhi</t>
  </si>
  <si>
    <t>172.</t>
  </si>
  <si>
    <t>Mád</t>
  </si>
  <si>
    <t>173.</t>
  </si>
  <si>
    <t>Mályinka</t>
  </si>
  <si>
    <t>174.</t>
  </si>
  <si>
    <t>Méra</t>
  </si>
  <si>
    <t>175.</t>
  </si>
  <si>
    <t>Múcsony</t>
  </si>
  <si>
    <t>176.</t>
  </si>
  <si>
    <t>Nagybarca</t>
  </si>
  <si>
    <t>177.</t>
  </si>
  <si>
    <t>Nagycsécs</t>
  </si>
  <si>
    <t>178.</t>
  </si>
  <si>
    <t>Nagyhuta</t>
  </si>
  <si>
    <t>179.</t>
  </si>
  <si>
    <t>Nagyrozvágy</t>
  </si>
  <si>
    <t>180.</t>
  </si>
  <si>
    <t>Nekézseny</t>
  </si>
  <si>
    <t>181.</t>
  </si>
  <si>
    <t>Nemesbikk</t>
  </si>
  <si>
    <t>182.</t>
  </si>
  <si>
    <t>Novajidrány</t>
  </si>
  <si>
    <t>183.</t>
  </si>
  <si>
    <t>Nyomár</t>
  </si>
  <si>
    <t>184.</t>
  </si>
  <si>
    <t>Nyésta</t>
  </si>
  <si>
    <t>185.</t>
  </si>
  <si>
    <t>Nyíri</t>
  </si>
  <si>
    <t>186.</t>
  </si>
  <si>
    <t>Négyes</t>
  </si>
  <si>
    <t>187.</t>
  </si>
  <si>
    <t>Olaszliszka</t>
  </si>
  <si>
    <t>188.</t>
  </si>
  <si>
    <t>Ónod</t>
  </si>
  <si>
    <t>189.</t>
  </si>
  <si>
    <t>Ormosbánya</t>
  </si>
  <si>
    <t>190.</t>
  </si>
  <si>
    <t>Oszlár</t>
  </si>
  <si>
    <t>191.</t>
  </si>
  <si>
    <t>Pamlény</t>
  </si>
  <si>
    <t>192.</t>
  </si>
  <si>
    <t>Parasznya</t>
  </si>
  <si>
    <t>193.</t>
  </si>
  <si>
    <t>Pere</t>
  </si>
  <si>
    <t>194.</t>
  </si>
  <si>
    <t>Perecse</t>
  </si>
  <si>
    <t>195.</t>
  </si>
  <si>
    <t>Perkupa</t>
  </si>
  <si>
    <t>196.</t>
  </si>
  <si>
    <t>Prügy</t>
  </si>
  <si>
    <t>197.</t>
  </si>
  <si>
    <t>Pusztafalu</t>
  </si>
  <si>
    <t>198.</t>
  </si>
  <si>
    <t>Pusztaradvány</t>
  </si>
  <si>
    <t>199.</t>
  </si>
  <si>
    <t>Pácin</t>
  </si>
  <si>
    <t>200.</t>
  </si>
  <si>
    <t>Pányok</t>
  </si>
  <si>
    <t>201.</t>
  </si>
  <si>
    <t>Radostyán</t>
  </si>
  <si>
    <t>202.</t>
  </si>
  <si>
    <t>Ragály</t>
  </si>
  <si>
    <t>203.</t>
  </si>
  <si>
    <t>Regéc</t>
  </si>
  <si>
    <t>204.</t>
  </si>
  <si>
    <t>Ricse</t>
  </si>
  <si>
    <t>205.</t>
  </si>
  <si>
    <t>Rudolftelep</t>
  </si>
  <si>
    <t>206.</t>
  </si>
  <si>
    <t>Rásonysápberencs</t>
  </si>
  <si>
    <t>207.</t>
  </si>
  <si>
    <t>Rátka</t>
  </si>
  <si>
    <t>208.</t>
  </si>
  <si>
    <t>Répáshuta</t>
  </si>
  <si>
    <t>209.</t>
  </si>
  <si>
    <t>Révleányvár</t>
  </si>
  <si>
    <t>210.</t>
  </si>
  <si>
    <t>Sajóecseg</t>
  </si>
  <si>
    <t>211.</t>
  </si>
  <si>
    <t>Sajógalgóc</t>
  </si>
  <si>
    <t>212.</t>
  </si>
  <si>
    <t>Sajóhídvég</t>
  </si>
  <si>
    <t>213.</t>
  </si>
  <si>
    <t>Sajóivánka</t>
  </si>
  <si>
    <t>214.</t>
  </si>
  <si>
    <t>Sajókaza</t>
  </si>
  <si>
    <t>215.</t>
  </si>
  <si>
    <t>Sajókápolna</t>
  </si>
  <si>
    <t>216.</t>
  </si>
  <si>
    <t>Sajólászlófalva</t>
  </si>
  <si>
    <t>217.</t>
  </si>
  <si>
    <t>Sajómercse</t>
  </si>
  <si>
    <t>218.</t>
  </si>
  <si>
    <t>Sajónémeti</t>
  </si>
  <si>
    <t>219.</t>
  </si>
  <si>
    <t>Sajópetri</t>
  </si>
  <si>
    <t>220.</t>
  </si>
  <si>
    <t>Sajópálfala</t>
  </si>
  <si>
    <t>221.</t>
  </si>
  <si>
    <t>Sajópüspöki</t>
  </si>
  <si>
    <t>222.</t>
  </si>
  <si>
    <t>Sajósenye</t>
  </si>
  <si>
    <t>223.</t>
  </si>
  <si>
    <t>Sajóvelezd</t>
  </si>
  <si>
    <t>224.</t>
  </si>
  <si>
    <t>Sajóörös</t>
  </si>
  <si>
    <t>225.</t>
  </si>
  <si>
    <t>Selyeb</t>
  </si>
  <si>
    <t>226.</t>
  </si>
  <si>
    <t>Semjén</t>
  </si>
  <si>
    <t>227.</t>
  </si>
  <si>
    <t>Serényfalva</t>
  </si>
  <si>
    <t>228.</t>
  </si>
  <si>
    <t>Sima</t>
  </si>
  <si>
    <t>229.</t>
  </si>
  <si>
    <t>Szakácsi</t>
  </si>
  <si>
    <t>230.</t>
  </si>
  <si>
    <t>Szakáld</t>
  </si>
  <si>
    <t>231.</t>
  </si>
  <si>
    <t>Szalaszend</t>
  </si>
  <si>
    <t>232.</t>
  </si>
  <si>
    <t>Szalonna</t>
  </si>
  <si>
    <t>233.</t>
  </si>
  <si>
    <t>Szegi</t>
  </si>
  <si>
    <t>234.</t>
  </si>
  <si>
    <t>Szemere</t>
  </si>
  <si>
    <t>235.</t>
  </si>
  <si>
    <t>Szendrőlád</t>
  </si>
  <si>
    <t>236.</t>
  </si>
  <si>
    <t>Szentistván</t>
  </si>
  <si>
    <t>237.</t>
  </si>
  <si>
    <t>Szentistvánbaksa</t>
  </si>
  <si>
    <t>238.</t>
  </si>
  <si>
    <t>Szin</t>
  </si>
  <si>
    <t>239.</t>
  </si>
  <si>
    <t>Szinpetri</t>
  </si>
  <si>
    <t>240.</t>
  </si>
  <si>
    <t>Szomolya</t>
  </si>
  <si>
    <t>241.</t>
  </si>
  <si>
    <t>Szuhafő</t>
  </si>
  <si>
    <t>242.</t>
  </si>
  <si>
    <t>Szuhakálló</t>
  </si>
  <si>
    <t>243.</t>
  </si>
  <si>
    <t>Szuhogy</t>
  </si>
  <si>
    <t>244.</t>
  </si>
  <si>
    <t>Szászfa</t>
  </si>
  <si>
    <t>245.</t>
  </si>
  <si>
    <t>Szögliget</t>
  </si>
  <si>
    <t>246.</t>
  </si>
  <si>
    <t>Szőlősardó</t>
  </si>
  <si>
    <t>247.</t>
  </si>
  <si>
    <t>Sály</t>
  </si>
  <si>
    <t>248.</t>
  </si>
  <si>
    <t>Sárazsadány</t>
  </si>
  <si>
    <t>249.</t>
  </si>
  <si>
    <t>Sáta</t>
  </si>
  <si>
    <t>250.</t>
  </si>
  <si>
    <t>Sóstófalva</t>
  </si>
  <si>
    <t>251.</t>
  </si>
  <si>
    <t>Taktaharkány</t>
  </si>
  <si>
    <t>252.</t>
  </si>
  <si>
    <t>Taktakenéz</t>
  </si>
  <si>
    <t>253.</t>
  </si>
  <si>
    <t>Taktaszada</t>
  </si>
  <si>
    <t>254.</t>
  </si>
  <si>
    <t>Tard</t>
  </si>
  <si>
    <t>255.</t>
  </si>
  <si>
    <t>Tardona</t>
  </si>
  <si>
    <t>256.</t>
  </si>
  <si>
    <t>Telkibánya</t>
  </si>
  <si>
    <t>257.</t>
  </si>
  <si>
    <t>Teresztenye</t>
  </si>
  <si>
    <t>258.</t>
  </si>
  <si>
    <t>Tibolddaróc</t>
  </si>
  <si>
    <t>259.</t>
  </si>
  <si>
    <t>Tiszabábolna</t>
  </si>
  <si>
    <t>260.</t>
  </si>
  <si>
    <t>Tiszacsermely</t>
  </si>
  <si>
    <t>261.</t>
  </si>
  <si>
    <t>Tiszadorogma</t>
  </si>
  <si>
    <t>262.</t>
  </si>
  <si>
    <t>Tiszakarád</t>
  </si>
  <si>
    <t>263.</t>
  </si>
  <si>
    <t>Tiszakeszi</t>
  </si>
  <si>
    <t>264.</t>
  </si>
  <si>
    <t>Tiszatardos</t>
  </si>
  <si>
    <t>265.</t>
  </si>
  <si>
    <t>Tiszatarján</t>
  </si>
  <si>
    <t>266.</t>
  </si>
  <si>
    <t>Tiszavalk</t>
  </si>
  <si>
    <t>267.</t>
  </si>
  <si>
    <t>Tolcsva</t>
  </si>
  <si>
    <t>268.</t>
  </si>
  <si>
    <t>Tomor</t>
  </si>
  <si>
    <t>269.</t>
  </si>
  <si>
    <t>Tornabarakony</t>
  </si>
  <si>
    <t>270.</t>
  </si>
  <si>
    <t>Tornakápolna</t>
  </si>
  <si>
    <t>271.</t>
  </si>
  <si>
    <t>Tornanádaska</t>
  </si>
  <si>
    <t>272.</t>
  </si>
  <si>
    <t>Tornaszentandrás</t>
  </si>
  <si>
    <t>273.</t>
  </si>
  <si>
    <t>Tornaszentjakab</t>
  </si>
  <si>
    <t>274.</t>
  </si>
  <si>
    <t>Tornyosnémeti</t>
  </si>
  <si>
    <t>275.</t>
  </si>
  <si>
    <t>Trizs</t>
  </si>
  <si>
    <t>276.</t>
  </si>
  <si>
    <t>Tállya</t>
  </si>
  <si>
    <t>277.</t>
  </si>
  <si>
    <t>Újcsanálos</t>
  </si>
  <si>
    <t>278.</t>
  </si>
  <si>
    <t>Uppony</t>
  </si>
  <si>
    <t>279.</t>
  </si>
  <si>
    <t>Vadna</t>
  </si>
  <si>
    <t>280.</t>
  </si>
  <si>
    <t>Vajdácska</t>
  </si>
  <si>
    <t>281.</t>
  </si>
  <si>
    <t>Varbó</t>
  </si>
  <si>
    <t>282.</t>
  </si>
  <si>
    <t>Varbóc</t>
  </si>
  <si>
    <t>283.</t>
  </si>
  <si>
    <t>Vatta</t>
  </si>
  <si>
    <t>284.</t>
  </si>
  <si>
    <t>Vilmány</t>
  </si>
  <si>
    <t>285.</t>
  </si>
  <si>
    <t>Vilyvitány</t>
  </si>
  <si>
    <t>286.</t>
  </si>
  <si>
    <t>Viss</t>
  </si>
  <si>
    <t>287.</t>
  </si>
  <si>
    <t>Vizsoly</t>
  </si>
  <si>
    <t>288.</t>
  </si>
  <si>
    <t>Vágáshuta</t>
  </si>
  <si>
    <t>289.</t>
  </si>
  <si>
    <t>Vámosújfalu</t>
  </si>
  <si>
    <t>290.</t>
  </si>
  <si>
    <t>Zalkod</t>
  </si>
  <si>
    <t>291.</t>
  </si>
  <si>
    <t>Zemplénagárd</t>
  </si>
  <si>
    <t>292.</t>
  </si>
  <si>
    <t>Ziliz</t>
  </si>
  <si>
    <t>293.</t>
  </si>
  <si>
    <t>Zsujta</t>
  </si>
  <si>
    <t>294.</t>
  </si>
  <si>
    <t>Zubogy</t>
  </si>
  <si>
    <t>Zádorfalva</t>
  </si>
  <si>
    <t>Sajóbábony</t>
  </si>
  <si>
    <t>Pálháza</t>
  </si>
  <si>
    <t>Onga</t>
  </si>
  <si>
    <t>Nagykinizs</t>
  </si>
  <si>
    <t>Rakaca</t>
  </si>
  <si>
    <t>Rakacaszend</t>
  </si>
  <si>
    <t>BAZ Megyei Büntetés-végrehajtási Intézet Könyvtár</t>
  </si>
  <si>
    <t>BAZ Megyei Kórház és Egyetemi Oktató Kórház Prónay Gábor Orvosi Könyvtár</t>
  </si>
  <si>
    <t>BAZ Megyei Pedagógiai Szakmai Szakszolgálati és Közművelődési Intézet</t>
  </si>
  <si>
    <t>Herman Ottó Múzeum Könyvtára</t>
  </si>
  <si>
    <t>Miskolci Egyetem Könyvtár Levéltár Múzeum</t>
  </si>
  <si>
    <t>Miskolci Törvényszék Könyvtára</t>
  </si>
  <si>
    <t>Eszterházy Károly Főiskola Comenius Könyvtár</t>
  </si>
  <si>
    <t>Sárospataki Református Kollégium Tudományos Gyűjteményeinek Nagykönyvtára</t>
  </si>
  <si>
    <t>Sárospataki Római Katolikus Egyházi Gyűjtemény Könyvtár</t>
  </si>
  <si>
    <t>Sátoraljaújhelyi Fegyház és Börtön Könyvtára</t>
  </si>
  <si>
    <t>A szolgáltató helyek száma</t>
  </si>
  <si>
    <t>Számítógépek száma használóknak (db)</t>
  </si>
  <si>
    <t>Használóarány % (használó/szolg. Közönség)</t>
  </si>
  <si>
    <t>Megyei és városi könyvtár</t>
  </si>
  <si>
    <t>Községi nyilvános könyvtárak</t>
  </si>
  <si>
    <t>Városi szolgáltató helyek</t>
  </si>
  <si>
    <t>Községi szolgáltató helyek</t>
  </si>
  <si>
    <t>Szakfeladaton lévő könyvtárak</t>
  </si>
  <si>
    <t>Lélekszám 2013. január. 01.</t>
  </si>
  <si>
    <t>Megjegyzés</t>
  </si>
  <si>
    <t>Bodrogkisfalud</t>
  </si>
  <si>
    <t>szünetelő</t>
  </si>
  <si>
    <t>Tiszaladány</t>
  </si>
  <si>
    <t>Kiscsécs</t>
  </si>
  <si>
    <t>nem működik</t>
  </si>
  <si>
    <t>Szegilong</t>
  </si>
  <si>
    <t>Viszló</t>
  </si>
  <si>
    <t>KSZR</t>
  </si>
  <si>
    <t>Megye települési összesen:</t>
  </si>
  <si>
    <t>Városi könyvtárak (Miskolc lakossága nélkül)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</si>
</sst>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\ #,##0.0&quot;     &quot;;\-#,##0.0&quot;     &quot;;&quot; -&quot;#&quot;     &quot;;@\ "/>
  </numFmts>
  <fonts count="55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3"/>
      <name val="Times New Roman"/>
      <family val="1"/>
    </font>
    <font>
      <sz val="10"/>
      <color indexed="53"/>
      <name val="Arial"/>
      <family val="2"/>
    </font>
    <font>
      <b/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0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165" fontId="11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6" fontId="11" fillId="0" borderId="10" xfId="0" applyNumberFormat="1" applyFont="1" applyBorder="1" applyAlignment="1">
      <alignment horizontal="right"/>
    </xf>
    <xf numFmtId="166" fontId="1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65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 wrapText="1"/>
    </xf>
    <xf numFmtId="166" fontId="1" fillId="0" borderId="0" xfId="0" applyNumberFormat="1" applyFont="1" applyFill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165" fontId="0" fillId="0" borderId="0" xfId="0" applyNumberFormat="1" applyAlignment="1">
      <alignment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3" borderId="10" xfId="0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166" fontId="5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wrapText="1"/>
    </xf>
    <xf numFmtId="165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66" fontId="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zoomScale="88" zoomScaleNormal="88" zoomScalePageLayoutView="0" workbookViewId="0" topLeftCell="A1">
      <selection activeCell="C6" sqref="C6"/>
    </sheetView>
  </sheetViews>
  <sheetFormatPr defaultColWidth="10.50390625" defaultRowHeight="14.25"/>
  <cols>
    <col min="1" max="1" width="24.375" style="0" customWidth="1"/>
    <col min="2" max="2" width="10.00390625" style="0" customWidth="1"/>
    <col min="3" max="3" width="8.875" style="0" customWidth="1"/>
    <col min="4" max="23" width="10.50390625" style="0" customWidth="1"/>
    <col min="24" max="24" width="7.625" style="0" customWidth="1"/>
    <col min="25" max="25" width="6.625" style="0" customWidth="1"/>
    <col min="26" max="26" width="6.25390625" style="0" customWidth="1"/>
    <col min="27" max="27" width="9.50390625" style="0" customWidth="1"/>
  </cols>
  <sheetData>
    <row r="1" spans="1:27" ht="15" customHeight="1">
      <c r="A1" s="97" t="s">
        <v>1</v>
      </c>
      <c r="B1" s="97" t="s">
        <v>715</v>
      </c>
      <c r="C1" s="97" t="s">
        <v>3</v>
      </c>
      <c r="D1" s="5"/>
      <c r="E1" s="5"/>
      <c r="F1" s="5"/>
      <c r="G1" s="5"/>
      <c r="H1" s="5"/>
      <c r="I1" s="5"/>
      <c r="J1" s="103" t="s">
        <v>5</v>
      </c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 t="s">
        <v>6</v>
      </c>
      <c r="Y1" s="103"/>
      <c r="Z1" s="103"/>
      <c r="AA1" s="103"/>
    </row>
    <row r="2" spans="1:27" ht="89.25">
      <c r="A2" s="97"/>
      <c r="B2" s="97"/>
      <c r="C2" s="97"/>
      <c r="D2" s="2" t="s">
        <v>7</v>
      </c>
      <c r="E2" s="2" t="s">
        <v>716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91</v>
      </c>
      <c r="Y2" s="2" t="s">
        <v>717</v>
      </c>
      <c r="Z2" s="2" t="s">
        <v>29</v>
      </c>
      <c r="AA2" s="2" t="s">
        <v>30</v>
      </c>
    </row>
    <row r="3" spans="1:27" ht="14.25">
      <c r="A3" s="70" t="s">
        <v>718</v>
      </c>
      <c r="B3" s="8">
        <v>1</v>
      </c>
      <c r="C3" s="9">
        <v>166823</v>
      </c>
      <c r="D3" s="10">
        <v>7038</v>
      </c>
      <c r="E3" s="10">
        <v>62</v>
      </c>
      <c r="F3" s="10">
        <v>8442</v>
      </c>
      <c r="G3" s="10">
        <v>887632</v>
      </c>
      <c r="H3" s="10">
        <v>20727</v>
      </c>
      <c r="I3" s="10">
        <v>262</v>
      </c>
      <c r="J3" s="10">
        <v>25761</v>
      </c>
      <c r="K3" s="10">
        <v>25546</v>
      </c>
      <c r="L3" s="10">
        <v>275219</v>
      </c>
      <c r="M3" s="10">
        <v>47565</v>
      </c>
      <c r="N3" s="5">
        <v>444892</v>
      </c>
      <c r="O3" s="10">
        <v>395561</v>
      </c>
      <c r="P3" s="10">
        <v>724673</v>
      </c>
      <c r="Q3" s="10">
        <v>6968</v>
      </c>
      <c r="R3" s="10">
        <v>55968</v>
      </c>
      <c r="S3" s="10">
        <v>66745</v>
      </c>
      <c r="T3" s="10">
        <v>148183</v>
      </c>
      <c r="U3" s="10">
        <v>1248</v>
      </c>
      <c r="V3" s="10">
        <v>38402</v>
      </c>
      <c r="W3" s="10">
        <v>52806</v>
      </c>
      <c r="X3" s="11">
        <f>G3/C3</f>
        <v>5.3208010885789125</v>
      </c>
      <c r="Y3" s="11">
        <f>J3/C3*100</f>
        <v>15.44211529585249</v>
      </c>
      <c r="Z3" s="12">
        <f>G3/D3</f>
        <v>126.1199204319409</v>
      </c>
      <c r="AA3" s="93">
        <f>H3*1000/C3</f>
        <v>124.24545776062054</v>
      </c>
    </row>
    <row r="4" spans="1:27" ht="14.25">
      <c r="A4" s="70" t="s">
        <v>732</v>
      </c>
      <c r="B4" s="8">
        <v>0</v>
      </c>
      <c r="C4" s="9">
        <v>0</v>
      </c>
      <c r="D4" s="10">
        <v>0</v>
      </c>
      <c r="E4" s="10">
        <v>0</v>
      </c>
      <c r="F4" s="10">
        <v>25116</v>
      </c>
      <c r="G4" s="10">
        <v>25116</v>
      </c>
      <c r="H4" s="10">
        <v>60264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5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1"/>
      <c r="Y4" s="11"/>
      <c r="Z4" s="12"/>
      <c r="AA4" s="93"/>
    </row>
    <row r="5" spans="1:27" ht="25.5">
      <c r="A5" s="70" t="s">
        <v>734</v>
      </c>
      <c r="B5" s="5">
        <v>25</v>
      </c>
      <c r="C5" s="5">
        <v>227115</v>
      </c>
      <c r="D5" s="5">
        <v>12891</v>
      </c>
      <c r="E5" s="5">
        <v>219</v>
      </c>
      <c r="F5" s="5">
        <v>17425</v>
      </c>
      <c r="G5" s="5">
        <v>1285441</v>
      </c>
      <c r="H5" s="66">
        <v>42753</v>
      </c>
      <c r="I5" s="5">
        <v>2086</v>
      </c>
      <c r="J5" s="5">
        <v>36529</v>
      </c>
      <c r="K5" s="5">
        <v>28006</v>
      </c>
      <c r="L5" s="5">
        <v>360603</v>
      </c>
      <c r="M5" s="5">
        <v>58640</v>
      </c>
      <c r="N5" s="5">
        <v>413015</v>
      </c>
      <c r="O5" s="5">
        <v>729289</v>
      </c>
      <c r="P5" s="5">
        <v>588040</v>
      </c>
      <c r="Q5" s="5">
        <v>12175</v>
      </c>
      <c r="R5" s="5">
        <v>119639</v>
      </c>
      <c r="S5" s="5">
        <v>203824</v>
      </c>
      <c r="T5" s="5">
        <v>158665</v>
      </c>
      <c r="U5" s="5">
        <v>1823</v>
      </c>
      <c r="V5" s="5">
        <v>94381</v>
      </c>
      <c r="W5" s="5">
        <v>51334</v>
      </c>
      <c r="X5" s="11">
        <v>5.5</v>
      </c>
      <c r="Y5" s="11">
        <v>15.8</v>
      </c>
      <c r="Z5" s="12">
        <v>109</v>
      </c>
      <c r="AA5" s="93">
        <v>161.1</v>
      </c>
    </row>
    <row r="6" spans="1:27" ht="14.25">
      <c r="A6" s="70" t="s">
        <v>719</v>
      </c>
      <c r="B6" s="5">
        <v>26</v>
      </c>
      <c r="C6" s="5">
        <v>52161</v>
      </c>
      <c r="D6" s="5">
        <v>3870</v>
      </c>
      <c r="E6" s="5">
        <v>87</v>
      </c>
      <c r="F6" s="5">
        <v>2275</v>
      </c>
      <c r="G6" s="5">
        <v>250627</v>
      </c>
      <c r="H6" s="5">
        <v>3640</v>
      </c>
      <c r="I6" s="5">
        <v>46</v>
      </c>
      <c r="J6" s="5">
        <v>6268</v>
      </c>
      <c r="K6" s="5">
        <v>4360</v>
      </c>
      <c r="L6" s="5">
        <v>37179</v>
      </c>
      <c r="M6" s="5">
        <v>11604</v>
      </c>
      <c r="N6" s="5">
        <v>2282</v>
      </c>
      <c r="O6" s="5">
        <v>61323</v>
      </c>
      <c r="P6" s="5">
        <v>18590</v>
      </c>
      <c r="Q6" s="5">
        <v>2964</v>
      </c>
      <c r="R6" s="5">
        <v>17705</v>
      </c>
      <c r="S6" s="5">
        <v>29643</v>
      </c>
      <c r="T6" s="5">
        <v>11647</v>
      </c>
      <c r="U6" s="5">
        <v>248</v>
      </c>
      <c r="V6" s="5">
        <v>16385</v>
      </c>
      <c r="W6" s="5">
        <v>1974</v>
      </c>
      <c r="X6" s="11">
        <f>G6/C6</f>
        <v>4.8048733728264414</v>
      </c>
      <c r="Y6" s="11">
        <f>J6/C6*100</f>
        <v>12.01664078526102</v>
      </c>
      <c r="Z6" s="12">
        <f>G6/D6</f>
        <v>64.76149870801034</v>
      </c>
      <c r="AA6" s="93">
        <f>H6*1000/C6</f>
        <v>69.78393819136903</v>
      </c>
    </row>
    <row r="7" spans="1:27" ht="14.25">
      <c r="A7" s="70" t="s">
        <v>720</v>
      </c>
      <c r="B7" s="5">
        <v>3</v>
      </c>
      <c r="C7" s="5">
        <v>8557</v>
      </c>
      <c r="D7" s="5">
        <v>308</v>
      </c>
      <c r="E7" s="5">
        <v>12</v>
      </c>
      <c r="F7" s="5">
        <v>47</v>
      </c>
      <c r="G7" s="5">
        <v>49002</v>
      </c>
      <c r="H7" s="5">
        <v>58</v>
      </c>
      <c r="I7" s="5">
        <v>27</v>
      </c>
      <c r="J7" s="5">
        <v>850</v>
      </c>
      <c r="K7" s="5">
        <v>726</v>
      </c>
      <c r="L7" s="5">
        <v>13763</v>
      </c>
      <c r="M7" s="5">
        <v>3279</v>
      </c>
      <c r="N7" s="5">
        <v>2</v>
      </c>
      <c r="O7" s="5">
        <v>26139</v>
      </c>
      <c r="P7" s="5">
        <v>2456</v>
      </c>
      <c r="Q7" s="5">
        <v>287</v>
      </c>
      <c r="R7" s="5">
        <v>5836</v>
      </c>
      <c r="S7" s="5">
        <v>9793</v>
      </c>
      <c r="T7" s="5">
        <v>1620</v>
      </c>
      <c r="U7" s="5">
        <v>18</v>
      </c>
      <c r="V7" s="5">
        <v>2795</v>
      </c>
      <c r="W7" s="5">
        <v>1146</v>
      </c>
      <c r="X7" s="11">
        <f>G7/C7</f>
        <v>5.726539675119785</v>
      </c>
      <c r="Y7" s="11">
        <f>J7/C7*100</f>
        <v>9.93338786958046</v>
      </c>
      <c r="Z7" s="12">
        <f>G7/D7</f>
        <v>159.0974025974026</v>
      </c>
      <c r="AA7" s="93">
        <f>H7*1000/C7</f>
        <v>6.778076428654902</v>
      </c>
    </row>
    <row r="8" spans="1:27" s="89" customFormat="1" ht="15">
      <c r="A8" s="85" t="s">
        <v>721</v>
      </c>
      <c r="B8" s="86">
        <v>294</v>
      </c>
      <c r="C8" s="90">
        <v>220036</v>
      </c>
      <c r="D8" s="90">
        <v>12332</v>
      </c>
      <c r="E8" s="90">
        <v>500</v>
      </c>
      <c r="F8" s="90">
        <v>696</v>
      </c>
      <c r="G8" s="90">
        <v>1032727</v>
      </c>
      <c r="H8" s="90">
        <v>7444</v>
      </c>
      <c r="I8" s="90">
        <v>3044</v>
      </c>
      <c r="J8" s="90">
        <v>36031</v>
      </c>
      <c r="K8" s="90">
        <v>25680</v>
      </c>
      <c r="L8" s="90">
        <v>340520</v>
      </c>
      <c r="M8" s="90">
        <v>95146</v>
      </c>
      <c r="N8" s="90">
        <v>11030</v>
      </c>
      <c r="O8" s="90">
        <v>407411</v>
      </c>
      <c r="P8" s="90">
        <v>254624</v>
      </c>
      <c r="Q8" s="90">
        <v>14323</v>
      </c>
      <c r="R8" s="90">
        <v>169836</v>
      </c>
      <c r="S8" s="90">
        <v>176390</v>
      </c>
      <c r="T8" s="90">
        <v>135233</v>
      </c>
      <c r="U8" s="90">
        <v>2097</v>
      </c>
      <c r="V8" s="90">
        <v>107743</v>
      </c>
      <c r="W8" s="91">
        <v>27552</v>
      </c>
      <c r="X8" s="92">
        <v>4.7</v>
      </c>
      <c r="Y8" s="87">
        <v>16.4</v>
      </c>
      <c r="Z8" s="88">
        <v>83.7</v>
      </c>
      <c r="AA8" s="94">
        <v>33.8</v>
      </c>
    </row>
    <row r="9" spans="1:27" ht="14.25">
      <c r="A9" s="70" t="s">
        <v>722</v>
      </c>
      <c r="B9" s="5">
        <v>4</v>
      </c>
      <c r="C9" s="5">
        <v>1896</v>
      </c>
      <c r="D9" s="5">
        <v>50</v>
      </c>
      <c r="E9" s="5">
        <v>0</v>
      </c>
      <c r="F9" s="5">
        <v>0</v>
      </c>
      <c r="G9" s="5">
        <v>1896</v>
      </c>
      <c r="H9" s="5">
        <v>0</v>
      </c>
      <c r="I9" s="5">
        <v>0</v>
      </c>
      <c r="J9" s="5">
        <v>40</v>
      </c>
      <c r="K9" s="5">
        <v>20</v>
      </c>
      <c r="L9" s="5">
        <v>48</v>
      </c>
      <c r="M9" s="5">
        <v>0</v>
      </c>
      <c r="N9" s="5">
        <v>0</v>
      </c>
      <c r="O9" s="5">
        <v>87</v>
      </c>
      <c r="P9" s="5">
        <v>31</v>
      </c>
      <c r="Q9" s="5">
        <v>11</v>
      </c>
      <c r="R9" s="5">
        <v>14</v>
      </c>
      <c r="S9" s="5">
        <v>22</v>
      </c>
      <c r="T9" s="5">
        <v>28</v>
      </c>
      <c r="U9" s="5">
        <v>0</v>
      </c>
      <c r="V9" s="5">
        <v>0</v>
      </c>
      <c r="W9" s="5">
        <v>13</v>
      </c>
      <c r="X9" s="11">
        <v>1.5</v>
      </c>
      <c r="Y9" s="11">
        <v>3.6</v>
      </c>
      <c r="Z9" s="12">
        <v>23.7</v>
      </c>
      <c r="AA9" s="93">
        <v>0</v>
      </c>
    </row>
    <row r="10" spans="1:27" s="95" customFormat="1" ht="15">
      <c r="A10" s="70" t="s">
        <v>733</v>
      </c>
      <c r="B10" s="19">
        <f aca="true" t="shared" si="0" ref="B10:W10">SUM(B3:B9)</f>
        <v>353</v>
      </c>
      <c r="C10" s="19">
        <f t="shared" si="0"/>
        <v>676588</v>
      </c>
      <c r="D10" s="19">
        <f t="shared" si="0"/>
        <v>36489</v>
      </c>
      <c r="E10" s="19">
        <f t="shared" si="0"/>
        <v>880</v>
      </c>
      <c r="F10" s="19">
        <f t="shared" si="0"/>
        <v>54001</v>
      </c>
      <c r="G10" s="19">
        <f t="shared" si="0"/>
        <v>3532441</v>
      </c>
      <c r="H10" s="19">
        <f t="shared" si="0"/>
        <v>134886</v>
      </c>
      <c r="I10" s="19">
        <f t="shared" si="0"/>
        <v>5465</v>
      </c>
      <c r="J10" s="19">
        <f t="shared" si="0"/>
        <v>105479</v>
      </c>
      <c r="K10" s="19">
        <f t="shared" si="0"/>
        <v>84338</v>
      </c>
      <c r="L10" s="19">
        <f t="shared" si="0"/>
        <v>1027332</v>
      </c>
      <c r="M10" s="19">
        <f t="shared" si="0"/>
        <v>216234</v>
      </c>
      <c r="N10" s="19">
        <f t="shared" si="0"/>
        <v>871221</v>
      </c>
      <c r="O10" s="19">
        <f t="shared" si="0"/>
        <v>1619810</v>
      </c>
      <c r="P10" s="19">
        <f t="shared" si="0"/>
        <v>1588414</v>
      </c>
      <c r="Q10" s="19">
        <f t="shared" si="0"/>
        <v>36728</v>
      </c>
      <c r="R10" s="19">
        <f t="shared" si="0"/>
        <v>368998</v>
      </c>
      <c r="S10" s="19">
        <f t="shared" si="0"/>
        <v>486417</v>
      </c>
      <c r="T10" s="19">
        <f t="shared" si="0"/>
        <v>455376</v>
      </c>
      <c r="U10" s="19">
        <f t="shared" si="0"/>
        <v>5434</v>
      </c>
      <c r="V10" s="19">
        <f t="shared" si="0"/>
        <v>259706</v>
      </c>
      <c r="W10" s="19">
        <f t="shared" si="0"/>
        <v>134825</v>
      </c>
      <c r="X10" s="20">
        <v>4.6</v>
      </c>
      <c r="Y10" s="20">
        <v>12.2</v>
      </c>
      <c r="Z10" s="96">
        <v>94.4</v>
      </c>
      <c r="AA10" s="22">
        <v>66</v>
      </c>
    </row>
  </sheetData>
  <sheetProtection selectLockedCells="1" selectUnlockedCells="1"/>
  <mergeCells count="5">
    <mergeCell ref="A1:A2"/>
    <mergeCell ref="B1:B2"/>
    <mergeCell ref="C1:C2"/>
    <mergeCell ref="J1:W1"/>
    <mergeCell ref="X1:AA1"/>
  </mergeCells>
  <printOptions/>
  <pageMargins left="0.7875" right="0.7875" top="1.025" bottom="1.025" header="0.7875" footer="0.7875"/>
  <pageSetup horizontalDpi="300" verticalDpi="300" orientation="landscape" paperSize="8" r:id="rId1"/>
  <headerFooter alignWithMargins="0">
    <oddHeader>&amp;C&amp;10&amp;A</oddHeader>
    <oddFooter>&amp;C&amp;10Oldal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88" zoomScaleNormal="88" zoomScalePageLayoutView="0" workbookViewId="0" topLeftCell="A1">
      <selection activeCell="B2" sqref="B2"/>
    </sheetView>
  </sheetViews>
  <sheetFormatPr defaultColWidth="10.50390625" defaultRowHeight="14.25"/>
  <cols>
    <col min="1" max="1" width="9.875" style="0" customWidth="1"/>
    <col min="2" max="2" width="14.00390625" style="0" customWidth="1"/>
    <col min="3" max="3" width="28.375" style="71" customWidth="1"/>
    <col min="4" max="4" width="14.00390625" style="72" customWidth="1"/>
  </cols>
  <sheetData>
    <row r="1" spans="1:4" ht="27" customHeight="1">
      <c r="A1" s="70" t="s">
        <v>0</v>
      </c>
      <c r="B1" s="2" t="s">
        <v>1</v>
      </c>
      <c r="C1" s="73" t="s">
        <v>723</v>
      </c>
      <c r="D1" s="73" t="s">
        <v>724</v>
      </c>
    </row>
    <row r="2" spans="1:4" ht="14.25">
      <c r="A2" s="5" t="s">
        <v>35</v>
      </c>
      <c r="B2" s="63" t="s">
        <v>725</v>
      </c>
      <c r="C2" s="74">
        <v>872</v>
      </c>
      <c r="D2" s="5" t="s">
        <v>726</v>
      </c>
    </row>
    <row r="3" spans="1:4" ht="14.25">
      <c r="A3" s="5" t="s">
        <v>37</v>
      </c>
      <c r="B3" s="63" t="s">
        <v>727</v>
      </c>
      <c r="C3" s="74">
        <v>667</v>
      </c>
      <c r="D3" s="5" t="s">
        <v>726</v>
      </c>
    </row>
    <row r="4" spans="1:4" ht="14.25">
      <c r="A4" s="5" t="s">
        <v>39</v>
      </c>
      <c r="B4" s="14" t="s">
        <v>728</v>
      </c>
      <c r="C4" s="74">
        <v>217</v>
      </c>
      <c r="D4" s="5" t="s">
        <v>729</v>
      </c>
    </row>
    <row r="5" spans="1:4" ht="14.25">
      <c r="A5" s="5" t="s">
        <v>41</v>
      </c>
      <c r="B5" s="14" t="s">
        <v>730</v>
      </c>
      <c r="C5" s="74">
        <v>211</v>
      </c>
      <c r="D5" s="5" t="s">
        <v>729</v>
      </c>
    </row>
    <row r="6" spans="1:4" ht="14.25">
      <c r="A6" s="5" t="s">
        <v>43</v>
      </c>
      <c r="B6" s="14" t="s">
        <v>731</v>
      </c>
      <c r="C6" s="74">
        <v>73</v>
      </c>
      <c r="D6" s="5" t="s">
        <v>729</v>
      </c>
    </row>
    <row r="7" spans="1:4" ht="15">
      <c r="A7" s="101" t="s">
        <v>85</v>
      </c>
      <c r="B7" s="101"/>
      <c r="C7" s="75">
        <f>SUM(C2:C6)</f>
        <v>2040</v>
      </c>
      <c r="D7" s="18"/>
    </row>
  </sheetData>
  <sheetProtection selectLockedCells="1" selectUnlockedCells="1"/>
  <mergeCells count="1">
    <mergeCell ref="A7:B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&amp;C&amp;10&amp;A</oddHeader>
    <oddFooter>&amp;C&amp;10Oldal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="88" zoomScaleNormal="88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37" sqref="J37"/>
    </sheetView>
  </sheetViews>
  <sheetFormatPr defaultColWidth="10.50390625" defaultRowHeight="14.25"/>
  <cols>
    <col min="1" max="1" width="6.50390625" style="0" customWidth="1"/>
    <col min="2" max="2" width="15.00390625" style="0" customWidth="1"/>
    <col min="3" max="3" width="13.50390625" style="0" customWidth="1"/>
    <col min="4" max="4" width="6.125" style="0" customWidth="1"/>
    <col min="5" max="16" width="10.50390625" style="0" customWidth="1"/>
    <col min="17" max="17" width="10.625" style="0" customWidth="1"/>
    <col min="18" max="27" width="10.50390625" style="0" customWidth="1"/>
    <col min="28" max="28" width="10.50390625" style="1" customWidth="1"/>
  </cols>
  <sheetData>
    <row r="1" spans="1:29" ht="15" customHeight="1">
      <c r="A1" s="97" t="s">
        <v>0</v>
      </c>
      <c r="B1" s="97" t="s">
        <v>1</v>
      </c>
      <c r="C1" s="97" t="s">
        <v>1</v>
      </c>
      <c r="D1" s="97" t="s">
        <v>2</v>
      </c>
      <c r="E1" s="97" t="s">
        <v>3</v>
      </c>
      <c r="F1" s="97" t="s">
        <v>4</v>
      </c>
      <c r="G1" s="97"/>
      <c r="H1" s="97"/>
      <c r="I1" s="97"/>
      <c r="J1" s="97"/>
      <c r="K1" s="97"/>
      <c r="L1" s="97" t="s">
        <v>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8" t="s">
        <v>6</v>
      </c>
      <c r="AA1" s="98"/>
      <c r="AB1" s="98"/>
      <c r="AC1" s="98"/>
    </row>
    <row r="2" spans="1:29" ht="76.5">
      <c r="A2" s="97"/>
      <c r="B2" s="97"/>
      <c r="C2" s="97"/>
      <c r="D2" s="97"/>
      <c r="E2" s="97"/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3" t="s">
        <v>27</v>
      </c>
      <c r="AA2" s="2" t="s">
        <v>28</v>
      </c>
      <c r="AB2" s="4" t="s">
        <v>29</v>
      </c>
      <c r="AC2" s="3" t="s">
        <v>30</v>
      </c>
    </row>
    <row r="3" spans="1:29" ht="27" customHeight="1">
      <c r="A3" s="5"/>
      <c r="B3" s="6" t="s">
        <v>31</v>
      </c>
      <c r="C3" s="7" t="s">
        <v>32</v>
      </c>
      <c r="D3" s="8">
        <v>1</v>
      </c>
      <c r="E3" s="9">
        <v>25000</v>
      </c>
      <c r="F3" s="10">
        <v>236</v>
      </c>
      <c r="G3" s="10">
        <v>1</v>
      </c>
      <c r="H3" s="10">
        <v>83</v>
      </c>
      <c r="I3" s="10">
        <v>43715</v>
      </c>
      <c r="J3" s="10">
        <v>113</v>
      </c>
      <c r="K3" s="10">
        <v>10</v>
      </c>
      <c r="L3" s="10">
        <v>637</v>
      </c>
      <c r="M3" s="10">
        <v>479</v>
      </c>
      <c r="N3" s="10">
        <v>6470</v>
      </c>
      <c r="O3" s="10">
        <v>94</v>
      </c>
      <c r="P3" s="5">
        <v>336</v>
      </c>
      <c r="Q3" s="10">
        <v>36513</v>
      </c>
      <c r="R3" s="10">
        <v>37210</v>
      </c>
      <c r="S3" s="10">
        <v>48</v>
      </c>
      <c r="T3" s="10">
        <v>660</v>
      </c>
      <c r="U3" s="10">
        <v>2080</v>
      </c>
      <c r="V3" s="10">
        <v>2575</v>
      </c>
      <c r="W3" s="10">
        <v>8</v>
      </c>
      <c r="X3" s="10">
        <v>175</v>
      </c>
      <c r="Y3" s="10">
        <v>0</v>
      </c>
      <c r="Z3" s="11">
        <f aca="true" t="shared" si="0" ref="Z3:Z31">I3/E3</f>
        <v>1.7486</v>
      </c>
      <c r="AA3" s="11">
        <f aca="true" t="shared" si="1" ref="AA3:AA31">L3/E3*100</f>
        <v>2.548</v>
      </c>
      <c r="AB3" s="12">
        <f aca="true" t="shared" si="2" ref="AB3:AB31">I3/F3</f>
        <v>185.23305084745763</v>
      </c>
      <c r="AC3" s="13">
        <f aca="true" t="shared" si="3" ref="AC3:AC31">J3*1000/E3</f>
        <v>4.52</v>
      </c>
    </row>
    <row r="4" spans="1:29" ht="28.5" customHeight="1">
      <c r="A4" s="5"/>
      <c r="B4" s="6" t="s">
        <v>31</v>
      </c>
      <c r="C4" s="7" t="s">
        <v>33</v>
      </c>
      <c r="D4" s="8">
        <v>8</v>
      </c>
      <c r="E4" s="9">
        <v>166823</v>
      </c>
      <c r="F4" s="10">
        <v>7038</v>
      </c>
      <c r="G4" s="10">
        <v>62</v>
      </c>
      <c r="H4" s="10">
        <v>8442</v>
      </c>
      <c r="I4" s="10">
        <v>887632</v>
      </c>
      <c r="J4" s="10">
        <v>20727</v>
      </c>
      <c r="K4" s="10">
        <v>262</v>
      </c>
      <c r="L4" s="10">
        <v>25761</v>
      </c>
      <c r="M4" s="10">
        <v>25546</v>
      </c>
      <c r="N4" s="10">
        <v>275219</v>
      </c>
      <c r="O4" s="10">
        <v>47565</v>
      </c>
      <c r="P4" s="5">
        <v>444892</v>
      </c>
      <c r="Q4" s="10">
        <v>395561</v>
      </c>
      <c r="R4" s="10">
        <v>724673</v>
      </c>
      <c r="S4" s="10">
        <v>6968</v>
      </c>
      <c r="T4" s="10">
        <v>55968</v>
      </c>
      <c r="U4" s="10">
        <v>66745</v>
      </c>
      <c r="V4" s="10">
        <v>148183</v>
      </c>
      <c r="W4" s="10">
        <v>1248</v>
      </c>
      <c r="X4" s="10">
        <v>38402</v>
      </c>
      <c r="Y4" s="10">
        <v>52806</v>
      </c>
      <c r="Z4" s="11">
        <f t="shared" si="0"/>
        <v>5.3208010885789125</v>
      </c>
      <c r="AA4" s="11">
        <f t="shared" si="1"/>
        <v>15.44211529585249</v>
      </c>
      <c r="AB4" s="12">
        <f t="shared" si="2"/>
        <v>126.1199204319409</v>
      </c>
      <c r="AC4" s="13">
        <f t="shared" si="3"/>
        <v>124.24545776062054</v>
      </c>
    </row>
    <row r="5" spans="1:29" ht="14.25">
      <c r="A5" s="5"/>
      <c r="B5" s="14" t="s">
        <v>34</v>
      </c>
      <c r="C5" s="5"/>
      <c r="D5" s="14">
        <f>D3+D4</f>
        <v>9</v>
      </c>
      <c r="E5" s="14">
        <v>166823</v>
      </c>
      <c r="F5" s="14">
        <f aca="true" t="shared" si="4" ref="F5:R5">F3+F4</f>
        <v>7274</v>
      </c>
      <c r="G5" s="14">
        <f t="shared" si="4"/>
        <v>63</v>
      </c>
      <c r="H5" s="14">
        <f t="shared" si="4"/>
        <v>8525</v>
      </c>
      <c r="I5" s="14">
        <f t="shared" si="4"/>
        <v>931347</v>
      </c>
      <c r="J5" s="14">
        <f t="shared" si="4"/>
        <v>20840</v>
      </c>
      <c r="K5" s="14">
        <f t="shared" si="4"/>
        <v>272</v>
      </c>
      <c r="L5" s="14">
        <f t="shared" si="4"/>
        <v>26398</v>
      </c>
      <c r="M5" s="14">
        <f t="shared" si="4"/>
        <v>26025</v>
      </c>
      <c r="N5" s="14">
        <f t="shared" si="4"/>
        <v>281689</v>
      </c>
      <c r="O5" s="14">
        <f t="shared" si="4"/>
        <v>47659</v>
      </c>
      <c r="P5" s="14">
        <f t="shared" si="4"/>
        <v>445228</v>
      </c>
      <c r="Q5" s="14">
        <f t="shared" si="4"/>
        <v>432074</v>
      </c>
      <c r="R5" s="14">
        <f t="shared" si="4"/>
        <v>761883</v>
      </c>
      <c r="S5" s="14">
        <f>SUM(S3:S4)</f>
        <v>7016</v>
      </c>
      <c r="T5" s="14">
        <f>SUM(T3:T4)</f>
        <v>56628</v>
      </c>
      <c r="U5" s="14">
        <f>SUM(U3:U4)</f>
        <v>68825</v>
      </c>
      <c r="V5" s="14">
        <f>SUM(V3:V4)</f>
        <v>150758</v>
      </c>
      <c r="W5" s="14">
        <f>W3+W4</f>
        <v>1256</v>
      </c>
      <c r="X5" s="14">
        <f>X3+X4</f>
        <v>38577</v>
      </c>
      <c r="Y5" s="14">
        <f>Y3+Y4</f>
        <v>52806</v>
      </c>
      <c r="Z5" s="15">
        <f t="shared" si="0"/>
        <v>5.582845291116932</v>
      </c>
      <c r="AA5" s="11">
        <f t="shared" si="1"/>
        <v>15.823957128213737</v>
      </c>
      <c r="AB5" s="12">
        <f t="shared" si="2"/>
        <v>128.0378058839703</v>
      </c>
      <c r="AC5" s="13">
        <f t="shared" si="3"/>
        <v>124.92282239259575</v>
      </c>
    </row>
    <row r="6" spans="1:29" ht="14.25">
      <c r="A6" s="16" t="s">
        <v>35</v>
      </c>
      <c r="B6" s="6" t="s">
        <v>36</v>
      </c>
      <c r="C6" s="17"/>
      <c r="D6" s="5">
        <v>1</v>
      </c>
      <c r="E6" s="9">
        <v>3088</v>
      </c>
      <c r="F6" s="10">
        <v>72</v>
      </c>
      <c r="G6" s="5">
        <v>4</v>
      </c>
      <c r="H6" s="10">
        <v>99</v>
      </c>
      <c r="I6" s="10">
        <v>17036</v>
      </c>
      <c r="J6" s="10">
        <v>117</v>
      </c>
      <c r="K6" s="10">
        <v>59</v>
      </c>
      <c r="L6" s="10">
        <v>466</v>
      </c>
      <c r="M6" s="10">
        <v>466</v>
      </c>
      <c r="N6" s="10">
        <v>3127</v>
      </c>
      <c r="O6" s="10">
        <v>1803</v>
      </c>
      <c r="P6" s="5">
        <f aca="true" t="shared" si="5" ref="P6:P30">N6+O6</f>
        <v>4930</v>
      </c>
      <c r="Q6" s="10">
        <v>5938</v>
      </c>
      <c r="R6" s="10">
        <v>1189</v>
      </c>
      <c r="S6" s="10">
        <v>152</v>
      </c>
      <c r="T6" s="10">
        <v>95</v>
      </c>
      <c r="U6" s="10">
        <v>2467</v>
      </c>
      <c r="V6" s="10">
        <v>1181</v>
      </c>
      <c r="W6" s="10">
        <v>60</v>
      </c>
      <c r="X6" s="10">
        <v>986</v>
      </c>
      <c r="Y6" s="10">
        <v>71</v>
      </c>
      <c r="Z6" s="11">
        <f t="shared" si="0"/>
        <v>5.516839378238342</v>
      </c>
      <c r="AA6" s="11">
        <f t="shared" si="1"/>
        <v>15.090673575129534</v>
      </c>
      <c r="AB6" s="12">
        <f t="shared" si="2"/>
        <v>236.61111111111111</v>
      </c>
      <c r="AC6" s="13">
        <f t="shared" si="3"/>
        <v>37.88860103626943</v>
      </c>
    </row>
    <row r="7" spans="1:29" ht="14.25">
      <c r="A7" s="16" t="s">
        <v>37</v>
      </c>
      <c r="B7" s="6" t="s">
        <v>38</v>
      </c>
      <c r="C7" s="17"/>
      <c r="D7" s="5">
        <v>1</v>
      </c>
      <c r="E7" s="9">
        <v>5937</v>
      </c>
      <c r="F7" s="10">
        <v>168</v>
      </c>
      <c r="G7" s="5">
        <v>7</v>
      </c>
      <c r="H7" s="10">
        <v>272</v>
      </c>
      <c r="I7" s="10">
        <v>16280</v>
      </c>
      <c r="J7" s="10">
        <v>592</v>
      </c>
      <c r="K7" s="10">
        <v>73</v>
      </c>
      <c r="L7" s="10">
        <v>400</v>
      </c>
      <c r="M7" s="10">
        <v>400</v>
      </c>
      <c r="N7" s="10">
        <v>7091</v>
      </c>
      <c r="O7" s="10">
        <v>3193</v>
      </c>
      <c r="P7" s="5">
        <f t="shared" si="5"/>
        <v>10284</v>
      </c>
      <c r="Q7" s="10">
        <v>12369</v>
      </c>
      <c r="R7" s="10">
        <v>2927</v>
      </c>
      <c r="S7" s="10">
        <v>219</v>
      </c>
      <c r="T7" s="10">
        <v>3459</v>
      </c>
      <c r="U7" s="10">
        <v>3739</v>
      </c>
      <c r="V7" s="10">
        <v>1424</v>
      </c>
      <c r="W7" s="10">
        <v>13</v>
      </c>
      <c r="X7" s="10">
        <v>602</v>
      </c>
      <c r="Y7" s="10">
        <v>502</v>
      </c>
      <c r="Z7" s="11">
        <f t="shared" si="0"/>
        <v>2.742125652686542</v>
      </c>
      <c r="AA7" s="11">
        <f t="shared" si="1"/>
        <v>6.7374094660603</v>
      </c>
      <c r="AB7" s="12">
        <f t="shared" si="2"/>
        <v>96.9047619047619</v>
      </c>
      <c r="AC7" s="13">
        <f t="shared" si="3"/>
        <v>99.71366009769244</v>
      </c>
    </row>
    <row r="8" spans="1:29" ht="14.25">
      <c r="A8" s="16" t="s">
        <v>39</v>
      </c>
      <c r="B8" s="6" t="s">
        <v>40</v>
      </c>
      <c r="C8" s="17"/>
      <c r="D8" s="8">
        <v>2</v>
      </c>
      <c r="E8" s="9">
        <v>3007</v>
      </c>
      <c r="F8" s="10">
        <v>200</v>
      </c>
      <c r="G8" s="5">
        <v>3</v>
      </c>
      <c r="H8" s="10">
        <v>47</v>
      </c>
      <c r="I8" s="10">
        <v>35076</v>
      </c>
      <c r="J8" s="10">
        <v>151</v>
      </c>
      <c r="K8" s="10">
        <v>0</v>
      </c>
      <c r="L8" s="10">
        <v>181</v>
      </c>
      <c r="M8" s="10">
        <v>96</v>
      </c>
      <c r="N8" s="10">
        <v>1280</v>
      </c>
      <c r="O8" s="10">
        <v>792</v>
      </c>
      <c r="P8" s="5">
        <f t="shared" si="5"/>
        <v>2072</v>
      </c>
      <c r="Q8" s="10">
        <v>519</v>
      </c>
      <c r="R8" s="10">
        <v>450</v>
      </c>
      <c r="S8" s="10">
        <v>125</v>
      </c>
      <c r="T8" s="10">
        <v>812</v>
      </c>
      <c r="U8" s="10">
        <v>375</v>
      </c>
      <c r="V8" s="10">
        <v>418</v>
      </c>
      <c r="W8" s="10">
        <v>6</v>
      </c>
      <c r="X8" s="10">
        <v>1200</v>
      </c>
      <c r="Y8" s="10">
        <v>220</v>
      </c>
      <c r="Z8" s="11">
        <f t="shared" si="0"/>
        <v>11.664782174925175</v>
      </c>
      <c r="AA8" s="11">
        <f t="shared" si="1"/>
        <v>6.019288327236448</v>
      </c>
      <c r="AB8" s="12">
        <f t="shared" si="2"/>
        <v>175.38</v>
      </c>
      <c r="AC8" s="13">
        <f t="shared" si="3"/>
        <v>50.21616228799468</v>
      </c>
    </row>
    <row r="9" spans="1:29" ht="14.25">
      <c r="A9" s="16" t="s">
        <v>41</v>
      </c>
      <c r="B9" s="6" t="s">
        <v>42</v>
      </c>
      <c r="C9" s="17"/>
      <c r="D9" s="8">
        <v>1</v>
      </c>
      <c r="E9" s="9">
        <v>2682</v>
      </c>
      <c r="F9" s="10">
        <v>153</v>
      </c>
      <c r="G9" s="5">
        <v>3</v>
      </c>
      <c r="H9" s="10">
        <v>0</v>
      </c>
      <c r="I9" s="10">
        <v>5878</v>
      </c>
      <c r="J9" s="10">
        <v>0</v>
      </c>
      <c r="K9" s="10">
        <v>1</v>
      </c>
      <c r="L9" s="10">
        <v>331</v>
      </c>
      <c r="M9" s="10">
        <v>109</v>
      </c>
      <c r="N9" s="10">
        <v>5141</v>
      </c>
      <c r="O9" s="10">
        <v>2920</v>
      </c>
      <c r="P9" s="5">
        <f t="shared" si="5"/>
        <v>8061</v>
      </c>
      <c r="Q9" s="10">
        <v>5878</v>
      </c>
      <c r="R9" s="10">
        <v>3104</v>
      </c>
      <c r="S9" s="10">
        <v>123</v>
      </c>
      <c r="T9" s="10">
        <v>2683</v>
      </c>
      <c r="U9" s="10">
        <v>2123</v>
      </c>
      <c r="V9" s="10">
        <v>1073</v>
      </c>
      <c r="W9" s="10">
        <v>17</v>
      </c>
      <c r="X9" s="10">
        <v>646</v>
      </c>
      <c r="Y9" s="10">
        <v>0</v>
      </c>
      <c r="Z9" s="11">
        <f t="shared" si="0"/>
        <v>2.191648023862789</v>
      </c>
      <c r="AA9" s="11">
        <f t="shared" si="1"/>
        <v>12.341536167039523</v>
      </c>
      <c r="AB9" s="12">
        <f t="shared" si="2"/>
        <v>38.41830065359477</v>
      </c>
      <c r="AC9" s="13">
        <f t="shared" si="3"/>
        <v>0</v>
      </c>
    </row>
    <row r="10" spans="1:29" ht="14.25">
      <c r="A10" s="16" t="s">
        <v>43</v>
      </c>
      <c r="B10" s="6" t="s">
        <v>44</v>
      </c>
      <c r="C10" s="17"/>
      <c r="D10" s="8">
        <v>1</v>
      </c>
      <c r="E10" s="9">
        <v>10019</v>
      </c>
      <c r="F10" s="10">
        <v>560</v>
      </c>
      <c r="G10" s="5">
        <v>3</v>
      </c>
      <c r="H10" s="10">
        <v>1114</v>
      </c>
      <c r="I10" s="10">
        <v>67358</v>
      </c>
      <c r="J10" s="10">
        <v>2443</v>
      </c>
      <c r="K10" s="10">
        <v>76</v>
      </c>
      <c r="L10" s="10">
        <v>1544</v>
      </c>
      <c r="M10" s="10">
        <v>781</v>
      </c>
      <c r="N10" s="10">
        <v>16412</v>
      </c>
      <c r="O10" s="10">
        <v>1384</v>
      </c>
      <c r="P10" s="5">
        <f t="shared" si="5"/>
        <v>17796</v>
      </c>
      <c r="Q10" s="10">
        <v>36011</v>
      </c>
      <c r="R10" s="10">
        <v>20348</v>
      </c>
      <c r="S10" s="10">
        <v>614</v>
      </c>
      <c r="T10" s="10">
        <v>7039</v>
      </c>
      <c r="U10" s="10">
        <v>13267</v>
      </c>
      <c r="V10" s="10">
        <v>11205</v>
      </c>
      <c r="W10" s="10">
        <v>44</v>
      </c>
      <c r="X10" s="10">
        <v>2898</v>
      </c>
      <c r="Y10" s="10">
        <v>7577</v>
      </c>
      <c r="Z10" s="11">
        <f t="shared" si="0"/>
        <v>6.723026250124763</v>
      </c>
      <c r="AA10" s="11">
        <f t="shared" si="1"/>
        <v>15.410719632697875</v>
      </c>
      <c r="AB10" s="12">
        <f t="shared" si="2"/>
        <v>120.28214285714286</v>
      </c>
      <c r="AC10" s="13">
        <f t="shared" si="3"/>
        <v>243.836710250524</v>
      </c>
    </row>
    <row r="11" spans="1:29" ht="14.25">
      <c r="A11" s="16" t="s">
        <v>45</v>
      </c>
      <c r="B11" s="6" t="s">
        <v>46</v>
      </c>
      <c r="C11" s="17"/>
      <c r="D11" s="8">
        <v>1</v>
      </c>
      <c r="E11" s="9">
        <v>4895</v>
      </c>
      <c r="F11" s="10">
        <v>140</v>
      </c>
      <c r="G11" s="5">
        <v>0</v>
      </c>
      <c r="H11" s="10">
        <v>243</v>
      </c>
      <c r="I11" s="10">
        <v>13642</v>
      </c>
      <c r="J11" s="10">
        <v>349</v>
      </c>
      <c r="K11" s="10">
        <v>69</v>
      </c>
      <c r="L11" s="10">
        <v>104</v>
      </c>
      <c r="M11" s="10">
        <v>104</v>
      </c>
      <c r="N11" s="10">
        <v>478</v>
      </c>
      <c r="O11" s="10">
        <v>0</v>
      </c>
      <c r="P11" s="5">
        <f t="shared" si="5"/>
        <v>478</v>
      </c>
      <c r="Q11" s="10">
        <v>1445</v>
      </c>
      <c r="R11" s="10">
        <v>0</v>
      </c>
      <c r="S11" s="10">
        <v>64</v>
      </c>
      <c r="T11" s="10">
        <v>252</v>
      </c>
      <c r="U11" s="10">
        <v>445</v>
      </c>
      <c r="V11" s="10">
        <v>0</v>
      </c>
      <c r="W11" s="10">
        <v>2</v>
      </c>
      <c r="X11" s="10">
        <v>90</v>
      </c>
      <c r="Y11" s="10">
        <v>0</v>
      </c>
      <c r="Z11" s="11">
        <f t="shared" si="0"/>
        <v>2.7869254341164456</v>
      </c>
      <c r="AA11" s="11">
        <f t="shared" si="1"/>
        <v>2.1246169560776305</v>
      </c>
      <c r="AB11" s="12">
        <f t="shared" si="2"/>
        <v>97.44285714285714</v>
      </c>
      <c r="AC11" s="13">
        <f t="shared" si="3"/>
        <v>71.29724208375893</v>
      </c>
    </row>
    <row r="12" spans="1:29" ht="14.25">
      <c r="A12" s="16" t="s">
        <v>47</v>
      </c>
      <c r="B12" s="6" t="s">
        <v>48</v>
      </c>
      <c r="C12" s="17"/>
      <c r="D12" s="8">
        <v>1</v>
      </c>
      <c r="E12" s="9">
        <v>6201</v>
      </c>
      <c r="F12" s="10">
        <v>250</v>
      </c>
      <c r="G12" s="5">
        <v>7</v>
      </c>
      <c r="H12" s="10">
        <v>189</v>
      </c>
      <c r="I12" s="10">
        <v>39523</v>
      </c>
      <c r="J12" s="10">
        <v>618</v>
      </c>
      <c r="K12" s="10">
        <v>81</v>
      </c>
      <c r="L12" s="10">
        <v>652</v>
      </c>
      <c r="M12" s="10">
        <v>495</v>
      </c>
      <c r="N12" s="10">
        <v>4985</v>
      </c>
      <c r="O12" s="10">
        <v>662</v>
      </c>
      <c r="P12" s="5">
        <f t="shared" si="5"/>
        <v>5647</v>
      </c>
      <c r="Q12" s="10">
        <v>6811</v>
      </c>
      <c r="R12" s="10">
        <v>3182</v>
      </c>
      <c r="S12" s="10">
        <v>494</v>
      </c>
      <c r="T12" s="10">
        <v>1234</v>
      </c>
      <c r="U12" s="10">
        <v>1967</v>
      </c>
      <c r="V12" s="10">
        <v>1527</v>
      </c>
      <c r="W12" s="10">
        <v>14</v>
      </c>
      <c r="X12" s="10">
        <v>1233</v>
      </c>
      <c r="Y12" s="10">
        <v>1205</v>
      </c>
      <c r="Z12" s="11">
        <f t="shared" si="0"/>
        <v>6.37364941138526</v>
      </c>
      <c r="AA12" s="11">
        <f t="shared" si="1"/>
        <v>10.51443315594259</v>
      </c>
      <c r="AB12" s="12">
        <f t="shared" si="2"/>
        <v>158.092</v>
      </c>
      <c r="AC12" s="13">
        <f t="shared" si="3"/>
        <v>99.66134494436382</v>
      </c>
    </row>
    <row r="13" spans="1:29" ht="14.25">
      <c r="A13" s="16" t="s">
        <v>49</v>
      </c>
      <c r="B13" s="6" t="s">
        <v>50</v>
      </c>
      <c r="C13" s="17"/>
      <c r="D13" s="8">
        <v>1</v>
      </c>
      <c r="E13" s="9">
        <v>6750</v>
      </c>
      <c r="F13" s="10">
        <v>172</v>
      </c>
      <c r="G13" s="5">
        <v>6</v>
      </c>
      <c r="H13" s="10">
        <v>331</v>
      </c>
      <c r="I13" s="10">
        <v>29211</v>
      </c>
      <c r="J13" s="10">
        <v>620</v>
      </c>
      <c r="K13" s="10">
        <v>58</v>
      </c>
      <c r="L13" s="10">
        <v>714</v>
      </c>
      <c r="M13" s="10">
        <v>268</v>
      </c>
      <c r="N13" s="10">
        <v>5610</v>
      </c>
      <c r="O13" s="10">
        <v>69</v>
      </c>
      <c r="P13" s="5">
        <f t="shared" si="5"/>
        <v>5679</v>
      </c>
      <c r="Q13" s="10">
        <v>9648</v>
      </c>
      <c r="R13" s="10">
        <v>365</v>
      </c>
      <c r="S13" s="10">
        <v>115</v>
      </c>
      <c r="T13" s="10">
        <v>2953</v>
      </c>
      <c r="U13" s="10">
        <v>626</v>
      </c>
      <c r="V13" s="10">
        <v>196</v>
      </c>
      <c r="W13" s="10">
        <v>15</v>
      </c>
      <c r="X13" s="10">
        <v>550</v>
      </c>
      <c r="Y13" s="10">
        <v>131</v>
      </c>
      <c r="Z13" s="11">
        <f t="shared" si="0"/>
        <v>4.327555555555556</v>
      </c>
      <c r="AA13" s="11">
        <f t="shared" si="1"/>
        <v>10.577777777777778</v>
      </c>
      <c r="AB13" s="12">
        <f t="shared" si="2"/>
        <v>169.83139534883722</v>
      </c>
      <c r="AC13" s="13">
        <f t="shared" si="3"/>
        <v>91.85185185185185</v>
      </c>
    </row>
    <row r="14" spans="1:29" ht="14.25">
      <c r="A14" s="16" t="s">
        <v>51</v>
      </c>
      <c r="B14" s="6" t="s">
        <v>52</v>
      </c>
      <c r="C14" s="17"/>
      <c r="D14" s="8">
        <v>1</v>
      </c>
      <c r="E14" s="9">
        <v>1951</v>
      </c>
      <c r="F14" s="10">
        <v>146</v>
      </c>
      <c r="G14" s="5">
        <v>24</v>
      </c>
      <c r="H14" s="10">
        <v>60</v>
      </c>
      <c r="I14" s="10">
        <v>14070</v>
      </c>
      <c r="J14" s="10">
        <v>78</v>
      </c>
      <c r="K14" s="10">
        <v>68</v>
      </c>
      <c r="L14" s="10">
        <v>233</v>
      </c>
      <c r="M14" s="10">
        <v>103</v>
      </c>
      <c r="N14" s="10">
        <v>3337</v>
      </c>
      <c r="O14" s="10">
        <v>2329</v>
      </c>
      <c r="P14" s="5">
        <f t="shared" si="5"/>
        <v>5666</v>
      </c>
      <c r="Q14" s="10">
        <v>1420</v>
      </c>
      <c r="R14" s="10">
        <v>4261</v>
      </c>
      <c r="S14" s="10">
        <v>55</v>
      </c>
      <c r="T14" s="10">
        <v>2513</v>
      </c>
      <c r="U14" s="10">
        <v>444</v>
      </c>
      <c r="V14" s="10">
        <v>1691</v>
      </c>
      <c r="W14" s="10">
        <v>19</v>
      </c>
      <c r="X14" s="10">
        <v>318</v>
      </c>
      <c r="Y14" s="10">
        <v>0</v>
      </c>
      <c r="Z14" s="11">
        <f t="shared" si="0"/>
        <v>7.211686314710405</v>
      </c>
      <c r="AA14" s="11">
        <f t="shared" si="1"/>
        <v>11.94259354177345</v>
      </c>
      <c r="AB14" s="12">
        <f t="shared" si="2"/>
        <v>96.36986301369863</v>
      </c>
      <c r="AC14" s="13">
        <f t="shared" si="3"/>
        <v>39.979497693490515</v>
      </c>
    </row>
    <row r="15" spans="1:29" ht="14.25">
      <c r="A15" s="16" t="s">
        <v>53</v>
      </c>
      <c r="B15" s="6" t="s">
        <v>54</v>
      </c>
      <c r="C15" s="17"/>
      <c r="D15" s="8">
        <v>1</v>
      </c>
      <c r="E15" s="9">
        <v>28664</v>
      </c>
      <c r="F15" s="10">
        <v>900</v>
      </c>
      <c r="G15" s="5">
        <v>14</v>
      </c>
      <c r="H15" s="10">
        <v>2717</v>
      </c>
      <c r="I15" s="10">
        <v>172104</v>
      </c>
      <c r="J15" s="10">
        <v>8116</v>
      </c>
      <c r="K15" s="10">
        <v>164</v>
      </c>
      <c r="L15" s="10">
        <v>5055</v>
      </c>
      <c r="M15" s="10">
        <v>4300</v>
      </c>
      <c r="N15" s="10">
        <v>57187</v>
      </c>
      <c r="O15" s="10">
        <v>1985</v>
      </c>
      <c r="P15" s="5">
        <f t="shared" si="5"/>
        <v>59172</v>
      </c>
      <c r="Q15" s="10">
        <v>122925</v>
      </c>
      <c r="R15" s="10">
        <v>55467</v>
      </c>
      <c r="S15" s="10">
        <v>1976</v>
      </c>
      <c r="T15" s="10">
        <v>21667</v>
      </c>
      <c r="U15" s="10">
        <v>28298</v>
      </c>
      <c r="V15" s="10">
        <v>16622</v>
      </c>
      <c r="W15" s="10">
        <v>175</v>
      </c>
      <c r="X15" s="10">
        <v>10750</v>
      </c>
      <c r="Y15" s="10">
        <v>160</v>
      </c>
      <c r="Z15" s="11">
        <f t="shared" si="0"/>
        <v>6.00418643594753</v>
      </c>
      <c r="AA15" s="11">
        <f t="shared" si="1"/>
        <v>17.635361428970135</v>
      </c>
      <c r="AB15" s="12">
        <f t="shared" si="2"/>
        <v>191.22666666666666</v>
      </c>
      <c r="AC15" s="13">
        <f t="shared" si="3"/>
        <v>283.14261791794587</v>
      </c>
    </row>
    <row r="16" spans="1:29" ht="14.25">
      <c r="A16" s="16" t="s">
        <v>55</v>
      </c>
      <c r="B16" s="6" t="s">
        <v>56</v>
      </c>
      <c r="C16" s="17"/>
      <c r="D16" s="8">
        <v>1</v>
      </c>
      <c r="E16" s="9">
        <v>5891</v>
      </c>
      <c r="F16" s="10">
        <v>177</v>
      </c>
      <c r="G16" s="5">
        <v>6</v>
      </c>
      <c r="H16" s="10">
        <v>764</v>
      </c>
      <c r="I16" s="10">
        <v>40495</v>
      </c>
      <c r="J16" s="10">
        <v>1505</v>
      </c>
      <c r="K16" s="10">
        <v>82</v>
      </c>
      <c r="L16" s="10">
        <v>532</v>
      </c>
      <c r="M16" s="10">
        <v>532</v>
      </c>
      <c r="N16" s="10">
        <v>4629</v>
      </c>
      <c r="O16" s="10">
        <v>574</v>
      </c>
      <c r="P16" s="5">
        <f t="shared" si="5"/>
        <v>5203</v>
      </c>
      <c r="Q16" s="10">
        <v>9003</v>
      </c>
      <c r="R16" s="10">
        <v>18575</v>
      </c>
      <c r="S16" s="10">
        <v>242</v>
      </c>
      <c r="T16" s="10">
        <v>1835</v>
      </c>
      <c r="U16" s="10">
        <v>2656</v>
      </c>
      <c r="V16" s="10">
        <v>5255</v>
      </c>
      <c r="W16" s="10">
        <v>36</v>
      </c>
      <c r="X16" s="10">
        <v>1130</v>
      </c>
      <c r="Y16" s="10">
        <v>781</v>
      </c>
      <c r="Z16" s="11">
        <f t="shared" si="0"/>
        <v>6.874045153624173</v>
      </c>
      <c r="AA16" s="11">
        <f t="shared" si="1"/>
        <v>9.030724834493295</v>
      </c>
      <c r="AB16" s="12">
        <f t="shared" si="2"/>
        <v>228.78531073446328</v>
      </c>
      <c r="AC16" s="13">
        <f t="shared" si="3"/>
        <v>255.47445255474452</v>
      </c>
    </row>
    <row r="17" spans="1:29" ht="14.25">
      <c r="A17" s="16" t="s">
        <v>57</v>
      </c>
      <c r="B17" s="6" t="s">
        <v>58</v>
      </c>
      <c r="C17" s="17"/>
      <c r="D17" s="8">
        <v>1</v>
      </c>
      <c r="E17" s="9">
        <v>3803</v>
      </c>
      <c r="F17" s="10">
        <v>140</v>
      </c>
      <c r="G17" s="5">
        <v>6</v>
      </c>
      <c r="H17" s="10">
        <v>527</v>
      </c>
      <c r="I17" s="10">
        <v>23795</v>
      </c>
      <c r="J17" s="10">
        <v>1080</v>
      </c>
      <c r="K17" s="10">
        <v>76</v>
      </c>
      <c r="L17" s="10">
        <v>313</v>
      </c>
      <c r="M17" s="10">
        <v>313</v>
      </c>
      <c r="N17" s="10">
        <v>6948</v>
      </c>
      <c r="O17" s="10">
        <v>346</v>
      </c>
      <c r="P17" s="5">
        <f t="shared" si="5"/>
        <v>7294</v>
      </c>
      <c r="Q17" s="10">
        <v>12724</v>
      </c>
      <c r="R17" s="10">
        <v>1233</v>
      </c>
      <c r="S17" s="10">
        <v>115</v>
      </c>
      <c r="T17" s="10">
        <v>1686</v>
      </c>
      <c r="U17" s="10">
        <v>3485</v>
      </c>
      <c r="V17" s="10">
        <v>601</v>
      </c>
      <c r="W17" s="10">
        <v>16</v>
      </c>
      <c r="X17" s="10">
        <v>436</v>
      </c>
      <c r="Y17" s="10">
        <v>929</v>
      </c>
      <c r="Z17" s="11">
        <f t="shared" si="0"/>
        <v>6.256902445437812</v>
      </c>
      <c r="AA17" s="11">
        <f t="shared" si="1"/>
        <v>8.230344464896135</v>
      </c>
      <c r="AB17" s="12">
        <f t="shared" si="2"/>
        <v>169.96428571428572</v>
      </c>
      <c r="AC17" s="13">
        <f t="shared" si="3"/>
        <v>283.98632658427556</v>
      </c>
    </row>
    <row r="18" spans="1:29" ht="14.25">
      <c r="A18" s="16" t="s">
        <v>59</v>
      </c>
      <c r="B18" s="6" t="s">
        <v>60</v>
      </c>
      <c r="C18" s="17"/>
      <c r="D18" s="8">
        <v>2</v>
      </c>
      <c r="E18" s="9">
        <v>16538</v>
      </c>
      <c r="F18" s="10">
        <v>712</v>
      </c>
      <c r="G18" s="5">
        <v>6</v>
      </c>
      <c r="H18" s="10">
        <v>1691</v>
      </c>
      <c r="I18" s="10">
        <v>90111</v>
      </c>
      <c r="J18" s="10">
        <v>5188</v>
      </c>
      <c r="K18" s="10">
        <v>169</v>
      </c>
      <c r="L18" s="10">
        <v>1439</v>
      </c>
      <c r="M18" s="10">
        <v>1439</v>
      </c>
      <c r="N18" s="10">
        <v>17928</v>
      </c>
      <c r="O18" s="10">
        <v>954</v>
      </c>
      <c r="P18" s="5">
        <f t="shared" si="5"/>
        <v>18882</v>
      </c>
      <c r="Q18" s="10">
        <v>72262</v>
      </c>
      <c r="R18" s="10">
        <v>110924</v>
      </c>
      <c r="S18" s="10">
        <v>270</v>
      </c>
      <c r="T18" s="10">
        <v>4209</v>
      </c>
      <c r="U18" s="10">
        <v>29920</v>
      </c>
      <c r="V18" s="10">
        <v>15275</v>
      </c>
      <c r="W18" s="10">
        <v>184</v>
      </c>
      <c r="X18" s="10">
        <v>8567</v>
      </c>
      <c r="Y18" s="10">
        <v>3168</v>
      </c>
      <c r="Z18" s="11">
        <f t="shared" si="0"/>
        <v>5.448724150441407</v>
      </c>
      <c r="AA18" s="11">
        <f t="shared" si="1"/>
        <v>8.70117305599226</v>
      </c>
      <c r="AB18" s="12">
        <f t="shared" si="2"/>
        <v>126.56039325842697</v>
      </c>
      <c r="AC18" s="13">
        <f t="shared" si="3"/>
        <v>313.7017777240295</v>
      </c>
    </row>
    <row r="19" spans="1:29" ht="14.25">
      <c r="A19" s="16" t="s">
        <v>61</v>
      </c>
      <c r="B19" s="6" t="s">
        <v>62</v>
      </c>
      <c r="C19" s="17"/>
      <c r="D19" s="8">
        <v>2</v>
      </c>
      <c r="E19" s="9">
        <v>5001</v>
      </c>
      <c r="F19" s="10">
        <v>117</v>
      </c>
      <c r="G19" s="5">
        <v>11</v>
      </c>
      <c r="H19" s="10">
        <v>82</v>
      </c>
      <c r="I19" s="10">
        <v>26586</v>
      </c>
      <c r="J19" s="10">
        <v>151</v>
      </c>
      <c r="K19" s="10">
        <v>71</v>
      </c>
      <c r="L19" s="10">
        <v>487</v>
      </c>
      <c r="M19" s="10">
        <v>350</v>
      </c>
      <c r="N19" s="10">
        <v>7684</v>
      </c>
      <c r="O19" s="10">
        <v>3934</v>
      </c>
      <c r="P19" s="5">
        <f t="shared" si="5"/>
        <v>11618</v>
      </c>
      <c r="Q19" s="10">
        <v>8316</v>
      </c>
      <c r="R19" s="10">
        <v>5000</v>
      </c>
      <c r="S19" s="10">
        <v>211</v>
      </c>
      <c r="T19" s="10">
        <v>4546</v>
      </c>
      <c r="U19" s="10">
        <v>4895</v>
      </c>
      <c r="V19" s="10">
        <v>3200</v>
      </c>
      <c r="W19" s="10">
        <v>14</v>
      </c>
      <c r="X19" s="10">
        <v>470</v>
      </c>
      <c r="Y19" s="10">
        <v>5300</v>
      </c>
      <c r="Z19" s="11">
        <f t="shared" si="0"/>
        <v>5.3161367726454705</v>
      </c>
      <c r="AA19" s="11">
        <f t="shared" si="1"/>
        <v>9.738052389522094</v>
      </c>
      <c r="AB19" s="12">
        <f t="shared" si="2"/>
        <v>227.23076923076923</v>
      </c>
      <c r="AC19" s="13">
        <f t="shared" si="3"/>
        <v>30.19396120775845</v>
      </c>
    </row>
    <row r="20" spans="1:29" ht="14.25">
      <c r="A20" s="16" t="s">
        <v>63</v>
      </c>
      <c r="B20" s="6" t="s">
        <v>64</v>
      </c>
      <c r="C20" s="17"/>
      <c r="D20" s="8">
        <v>2</v>
      </c>
      <c r="E20" s="9">
        <v>33750</v>
      </c>
      <c r="F20" s="10">
        <v>2117</v>
      </c>
      <c r="G20" s="5">
        <v>19</v>
      </c>
      <c r="H20" s="10">
        <v>2235</v>
      </c>
      <c r="I20" s="10">
        <v>105721</v>
      </c>
      <c r="J20" s="10">
        <v>4262</v>
      </c>
      <c r="K20" s="10">
        <v>149</v>
      </c>
      <c r="L20" s="10">
        <v>3124</v>
      </c>
      <c r="M20" s="10">
        <v>2635</v>
      </c>
      <c r="N20" s="10">
        <v>36573</v>
      </c>
      <c r="O20" s="10">
        <v>1885</v>
      </c>
      <c r="P20" s="5">
        <f t="shared" si="5"/>
        <v>38458</v>
      </c>
      <c r="Q20" s="10">
        <v>47065</v>
      </c>
      <c r="R20" s="10">
        <v>37852</v>
      </c>
      <c r="S20" s="10">
        <v>815</v>
      </c>
      <c r="T20" s="10">
        <v>8681</v>
      </c>
      <c r="U20" s="10">
        <v>5840</v>
      </c>
      <c r="V20" s="10">
        <v>6528</v>
      </c>
      <c r="W20" s="10">
        <v>263</v>
      </c>
      <c r="X20" s="10">
        <v>27962</v>
      </c>
      <c r="Y20" s="10">
        <v>5285</v>
      </c>
      <c r="Z20" s="11">
        <f t="shared" si="0"/>
        <v>3.132474074074074</v>
      </c>
      <c r="AA20" s="11">
        <f t="shared" si="1"/>
        <v>9.256296296296295</v>
      </c>
      <c r="AB20" s="12">
        <f t="shared" si="2"/>
        <v>49.93906471421823</v>
      </c>
      <c r="AC20" s="13">
        <f t="shared" si="3"/>
        <v>126.28148148148148</v>
      </c>
    </row>
    <row r="21" spans="1:29" ht="14.25">
      <c r="A21" s="16" t="s">
        <v>65</v>
      </c>
      <c r="B21" s="6" t="s">
        <v>66</v>
      </c>
      <c r="C21" s="17"/>
      <c r="D21" s="8">
        <v>1</v>
      </c>
      <c r="E21" s="9">
        <v>6634</v>
      </c>
      <c r="F21" s="10">
        <v>255</v>
      </c>
      <c r="G21" s="5">
        <v>0</v>
      </c>
      <c r="H21" s="10">
        <v>386</v>
      </c>
      <c r="I21" s="10">
        <v>23558</v>
      </c>
      <c r="J21" s="10">
        <v>242</v>
      </c>
      <c r="K21" s="10">
        <v>67</v>
      </c>
      <c r="L21" s="10">
        <v>154</v>
      </c>
      <c r="M21" s="10">
        <v>149</v>
      </c>
      <c r="N21" s="10">
        <v>6599</v>
      </c>
      <c r="O21" s="10">
        <v>0</v>
      </c>
      <c r="P21" s="5">
        <f t="shared" si="5"/>
        <v>6599</v>
      </c>
      <c r="Q21" s="10">
        <v>5092</v>
      </c>
      <c r="R21" s="10">
        <v>10291</v>
      </c>
      <c r="S21" s="10">
        <v>79</v>
      </c>
      <c r="T21" s="10">
        <v>2976</v>
      </c>
      <c r="U21" s="10">
        <v>2194</v>
      </c>
      <c r="V21" s="10">
        <v>4672</v>
      </c>
      <c r="W21" s="10">
        <v>20</v>
      </c>
      <c r="X21" s="10">
        <v>870</v>
      </c>
      <c r="Y21" s="10">
        <v>10986</v>
      </c>
      <c r="Z21" s="11">
        <f t="shared" si="0"/>
        <v>3.55110039192041</v>
      </c>
      <c r="AA21" s="11">
        <f t="shared" si="1"/>
        <v>2.3213747362074164</v>
      </c>
      <c r="AB21" s="12">
        <f t="shared" si="2"/>
        <v>92.3843137254902</v>
      </c>
      <c r="AC21" s="13">
        <f t="shared" si="3"/>
        <v>36.47874585468797</v>
      </c>
    </row>
    <row r="22" spans="1:29" ht="14.25">
      <c r="A22" s="16" t="s">
        <v>67</v>
      </c>
      <c r="B22" s="6" t="s">
        <v>68</v>
      </c>
      <c r="C22" s="17"/>
      <c r="D22" s="8">
        <v>1</v>
      </c>
      <c r="E22" s="9">
        <v>2488</v>
      </c>
      <c r="F22" s="10">
        <v>106</v>
      </c>
      <c r="G22" s="5">
        <v>8</v>
      </c>
      <c r="H22" s="10">
        <v>77</v>
      </c>
      <c r="I22" s="10">
        <v>16384</v>
      </c>
      <c r="J22" s="10">
        <v>260</v>
      </c>
      <c r="K22" s="10">
        <v>20</v>
      </c>
      <c r="L22" s="10">
        <v>428</v>
      </c>
      <c r="M22" s="10">
        <v>335</v>
      </c>
      <c r="N22" s="10">
        <v>2310</v>
      </c>
      <c r="O22" s="10">
        <v>534</v>
      </c>
      <c r="P22" s="5">
        <f t="shared" si="5"/>
        <v>2844</v>
      </c>
      <c r="Q22" s="10">
        <v>9625</v>
      </c>
      <c r="R22" s="10">
        <v>1305</v>
      </c>
      <c r="S22" s="10">
        <v>120</v>
      </c>
      <c r="T22" s="10">
        <v>815</v>
      </c>
      <c r="U22" s="10">
        <v>2712</v>
      </c>
      <c r="V22" s="10">
        <v>610</v>
      </c>
      <c r="W22" s="10">
        <v>39</v>
      </c>
      <c r="X22" s="10">
        <v>1400</v>
      </c>
      <c r="Y22" s="10">
        <v>108</v>
      </c>
      <c r="Z22" s="11">
        <f t="shared" si="0"/>
        <v>6.585209003215434</v>
      </c>
      <c r="AA22" s="11">
        <f t="shared" si="1"/>
        <v>17.20257234726688</v>
      </c>
      <c r="AB22" s="12">
        <f t="shared" si="2"/>
        <v>154.56603773584905</v>
      </c>
      <c r="AC22" s="13">
        <f t="shared" si="3"/>
        <v>104.50160771704181</v>
      </c>
    </row>
    <row r="23" spans="1:29" ht="14.25">
      <c r="A23" s="16" t="s">
        <v>69</v>
      </c>
      <c r="B23" s="6" t="s">
        <v>70</v>
      </c>
      <c r="C23" s="17"/>
      <c r="D23" s="8">
        <v>1</v>
      </c>
      <c r="E23" s="9">
        <v>11965</v>
      </c>
      <c r="F23" s="10">
        <v>454</v>
      </c>
      <c r="G23" s="5">
        <v>10</v>
      </c>
      <c r="H23" s="10">
        <v>728</v>
      </c>
      <c r="I23" s="10">
        <v>35073</v>
      </c>
      <c r="J23" s="10">
        <v>1571</v>
      </c>
      <c r="K23" s="10">
        <v>75</v>
      </c>
      <c r="L23" s="10">
        <v>1538</v>
      </c>
      <c r="M23" s="10">
        <v>323</v>
      </c>
      <c r="N23" s="10">
        <v>9210</v>
      </c>
      <c r="O23" s="10">
        <v>901</v>
      </c>
      <c r="P23" s="5">
        <f t="shared" si="5"/>
        <v>10111</v>
      </c>
      <c r="Q23" s="10">
        <v>17810</v>
      </c>
      <c r="R23" s="10">
        <v>2923</v>
      </c>
      <c r="S23" s="10">
        <v>576</v>
      </c>
      <c r="T23" s="10">
        <v>1834</v>
      </c>
      <c r="U23" s="10">
        <v>2620</v>
      </c>
      <c r="V23" s="10">
        <v>590</v>
      </c>
      <c r="W23" s="10">
        <v>7</v>
      </c>
      <c r="X23" s="10">
        <v>360</v>
      </c>
      <c r="Y23" s="10">
        <v>0</v>
      </c>
      <c r="Z23" s="11">
        <f t="shared" si="0"/>
        <v>2.9312996239030507</v>
      </c>
      <c r="AA23" s="11">
        <f t="shared" si="1"/>
        <v>12.854157960718762</v>
      </c>
      <c r="AB23" s="12">
        <f t="shared" si="2"/>
        <v>77.2533039647577</v>
      </c>
      <c r="AC23" s="13">
        <f t="shared" si="3"/>
        <v>131.29962390305056</v>
      </c>
    </row>
    <row r="24" spans="1:29" ht="14.25">
      <c r="A24" s="16" t="s">
        <v>71</v>
      </c>
      <c r="B24" s="6" t="s">
        <v>72</v>
      </c>
      <c r="C24" s="17"/>
      <c r="D24" s="8">
        <v>1</v>
      </c>
      <c r="E24" s="9">
        <v>4062</v>
      </c>
      <c r="F24" s="10">
        <v>200</v>
      </c>
      <c r="G24" s="5">
        <v>2</v>
      </c>
      <c r="H24" s="10">
        <v>275</v>
      </c>
      <c r="I24" s="10">
        <v>33159</v>
      </c>
      <c r="J24" s="10">
        <v>735</v>
      </c>
      <c r="K24" s="10">
        <v>61</v>
      </c>
      <c r="L24" s="10">
        <v>1392</v>
      </c>
      <c r="M24" s="10">
        <v>1286</v>
      </c>
      <c r="N24" s="10">
        <v>3510</v>
      </c>
      <c r="O24" s="10">
        <v>2982</v>
      </c>
      <c r="P24" s="5">
        <f t="shared" si="5"/>
        <v>6492</v>
      </c>
      <c r="Q24" s="10">
        <v>39456</v>
      </c>
      <c r="R24" s="10">
        <v>4440</v>
      </c>
      <c r="S24" s="10">
        <v>211</v>
      </c>
      <c r="T24" s="10">
        <v>2153</v>
      </c>
      <c r="U24" s="10">
        <v>19854</v>
      </c>
      <c r="V24" s="10">
        <v>2153</v>
      </c>
      <c r="W24" s="10">
        <v>8</v>
      </c>
      <c r="X24" s="10">
        <v>480</v>
      </c>
      <c r="Y24" s="10">
        <v>1827</v>
      </c>
      <c r="Z24" s="11">
        <f t="shared" si="0"/>
        <v>8.163220088626293</v>
      </c>
      <c r="AA24" s="11">
        <f t="shared" si="1"/>
        <v>34.26883308714919</v>
      </c>
      <c r="AB24" s="12">
        <f t="shared" si="2"/>
        <v>165.795</v>
      </c>
      <c r="AC24" s="13">
        <f t="shared" si="3"/>
        <v>180.9453471196455</v>
      </c>
    </row>
    <row r="25" spans="1:29" ht="14.25">
      <c r="A25" s="16" t="s">
        <v>73</v>
      </c>
      <c r="B25" s="6" t="s">
        <v>74</v>
      </c>
      <c r="C25" s="17"/>
      <c r="D25" s="8">
        <v>3</v>
      </c>
      <c r="E25" s="9">
        <v>9100</v>
      </c>
      <c r="F25" s="10">
        <v>1020</v>
      </c>
      <c r="G25" s="5">
        <v>16</v>
      </c>
      <c r="H25" s="10">
        <v>364</v>
      </c>
      <c r="I25" s="10">
        <v>55935</v>
      </c>
      <c r="J25" s="10">
        <v>3036</v>
      </c>
      <c r="K25" s="10">
        <v>112</v>
      </c>
      <c r="L25" s="10">
        <v>4164</v>
      </c>
      <c r="M25" s="10">
        <v>1265</v>
      </c>
      <c r="N25" s="10">
        <v>7739</v>
      </c>
      <c r="O25" s="10">
        <v>1024</v>
      </c>
      <c r="P25" s="5">
        <f t="shared" si="5"/>
        <v>8763</v>
      </c>
      <c r="Q25" s="10">
        <v>19929</v>
      </c>
      <c r="R25" s="10">
        <v>3245</v>
      </c>
      <c r="S25" s="10">
        <v>965</v>
      </c>
      <c r="T25" s="10">
        <v>1757</v>
      </c>
      <c r="U25" s="10">
        <v>2985</v>
      </c>
      <c r="V25" s="10">
        <v>969</v>
      </c>
      <c r="W25" s="10">
        <v>81</v>
      </c>
      <c r="X25" s="10">
        <v>4692</v>
      </c>
      <c r="Y25" s="10">
        <v>3098</v>
      </c>
      <c r="Z25" s="11">
        <f t="shared" si="0"/>
        <v>6.146703296703297</v>
      </c>
      <c r="AA25" s="11">
        <f t="shared" si="1"/>
        <v>45.75824175824176</v>
      </c>
      <c r="AB25" s="12">
        <f t="shared" si="2"/>
        <v>54.838235294117645</v>
      </c>
      <c r="AC25" s="13">
        <f t="shared" si="3"/>
        <v>333.6263736263736</v>
      </c>
    </row>
    <row r="26" spans="1:29" ht="14.25">
      <c r="A26" s="16" t="s">
        <v>75</v>
      </c>
      <c r="B26" s="6" t="s">
        <v>76</v>
      </c>
      <c r="C26" s="17"/>
      <c r="D26" s="8">
        <v>1</v>
      </c>
      <c r="E26" s="9">
        <v>5348</v>
      </c>
      <c r="F26" s="10">
        <v>680</v>
      </c>
      <c r="G26" s="5">
        <v>9</v>
      </c>
      <c r="H26" s="10">
        <v>490</v>
      </c>
      <c r="I26" s="10">
        <v>22541</v>
      </c>
      <c r="J26" s="10">
        <v>62</v>
      </c>
      <c r="K26" s="10">
        <v>75</v>
      </c>
      <c r="L26" s="10">
        <v>1717</v>
      </c>
      <c r="M26" s="10">
        <v>1717</v>
      </c>
      <c r="N26" s="10">
        <v>26998</v>
      </c>
      <c r="O26" s="10">
        <v>4063</v>
      </c>
      <c r="P26" s="5">
        <f t="shared" si="5"/>
        <v>31061</v>
      </c>
      <c r="Q26" s="10">
        <v>47747</v>
      </c>
      <c r="R26" s="10">
        <v>1431</v>
      </c>
      <c r="S26" s="10">
        <v>622</v>
      </c>
      <c r="T26" s="10">
        <v>13267</v>
      </c>
      <c r="U26" s="10">
        <v>22693</v>
      </c>
      <c r="V26" s="10">
        <v>562</v>
      </c>
      <c r="W26" s="10">
        <v>146</v>
      </c>
      <c r="X26" s="10">
        <v>4733</v>
      </c>
      <c r="Y26" s="10">
        <v>874</v>
      </c>
      <c r="Z26" s="11">
        <f t="shared" si="0"/>
        <v>4.214846671652954</v>
      </c>
      <c r="AA26" s="11">
        <f t="shared" si="1"/>
        <v>32.105459985041136</v>
      </c>
      <c r="AB26" s="12">
        <f t="shared" si="2"/>
        <v>33.148529411764706</v>
      </c>
      <c r="AC26" s="13">
        <f t="shared" si="3"/>
        <v>11.593118922961855</v>
      </c>
    </row>
    <row r="27" spans="1:29" ht="14.25">
      <c r="A27" s="16" t="s">
        <v>77</v>
      </c>
      <c r="B27" s="6" t="s">
        <v>78</v>
      </c>
      <c r="C27" s="17"/>
      <c r="D27" s="8">
        <v>1</v>
      </c>
      <c r="E27" s="9">
        <v>12590</v>
      </c>
      <c r="F27" s="10">
        <v>640</v>
      </c>
      <c r="G27" s="5">
        <v>11</v>
      </c>
      <c r="H27" s="10">
        <v>981</v>
      </c>
      <c r="I27" s="10">
        <v>69348</v>
      </c>
      <c r="J27" s="10">
        <v>1715</v>
      </c>
      <c r="K27" s="10">
        <v>92</v>
      </c>
      <c r="L27" s="10">
        <v>3062</v>
      </c>
      <c r="M27" s="10">
        <v>2199</v>
      </c>
      <c r="N27" s="10">
        <v>27608</v>
      </c>
      <c r="O27" s="10">
        <v>11634</v>
      </c>
      <c r="P27" s="5">
        <f t="shared" si="5"/>
        <v>39242</v>
      </c>
      <c r="Q27" s="10">
        <v>30420</v>
      </c>
      <c r="R27" s="10">
        <v>126296</v>
      </c>
      <c r="S27" s="10">
        <v>1374</v>
      </c>
      <c r="T27" s="10">
        <v>11298</v>
      </c>
      <c r="U27" s="10">
        <v>10158</v>
      </c>
      <c r="V27" s="10">
        <v>53036</v>
      </c>
      <c r="W27" s="10">
        <v>167</v>
      </c>
      <c r="X27" s="10">
        <v>5679</v>
      </c>
      <c r="Y27" s="10">
        <v>1380</v>
      </c>
      <c r="Z27" s="11">
        <f t="shared" si="0"/>
        <v>5.508181096108022</v>
      </c>
      <c r="AA27" s="11">
        <f t="shared" si="1"/>
        <v>24.3208895949166</v>
      </c>
      <c r="AB27" s="12">
        <f t="shared" si="2"/>
        <v>108.35625</v>
      </c>
      <c r="AC27" s="13">
        <f t="shared" si="3"/>
        <v>136.21922160444797</v>
      </c>
    </row>
    <row r="28" spans="1:29" ht="14.25">
      <c r="A28" s="16" t="s">
        <v>79</v>
      </c>
      <c r="B28" s="6" t="s">
        <v>80</v>
      </c>
      <c r="C28" s="17"/>
      <c r="D28" s="8">
        <v>1</v>
      </c>
      <c r="E28" s="9">
        <v>15355</v>
      </c>
      <c r="F28" s="10">
        <v>1120</v>
      </c>
      <c r="G28" s="5">
        <v>18</v>
      </c>
      <c r="H28" s="10">
        <v>861</v>
      </c>
      <c r="I28" s="10">
        <v>136114</v>
      </c>
      <c r="J28" s="10">
        <v>1360</v>
      </c>
      <c r="K28" s="10">
        <v>109</v>
      </c>
      <c r="L28" s="10">
        <v>2617</v>
      </c>
      <c r="M28" s="10">
        <v>2617</v>
      </c>
      <c r="N28" s="10">
        <v>47891</v>
      </c>
      <c r="O28" s="10">
        <v>3865</v>
      </c>
      <c r="P28" s="5">
        <f t="shared" si="5"/>
        <v>51756</v>
      </c>
      <c r="Q28" s="10">
        <v>63673</v>
      </c>
      <c r="R28" s="10">
        <v>42318</v>
      </c>
      <c r="S28" s="10">
        <v>1022</v>
      </c>
      <c r="T28" s="10">
        <v>10700</v>
      </c>
      <c r="U28" s="10">
        <v>12636</v>
      </c>
      <c r="V28" s="10">
        <v>6556</v>
      </c>
      <c r="W28" s="10">
        <v>111</v>
      </c>
      <c r="X28" s="10">
        <v>5171</v>
      </c>
      <c r="Y28" s="10">
        <v>5488</v>
      </c>
      <c r="Z28" s="11">
        <f t="shared" si="0"/>
        <v>8.864474112666883</v>
      </c>
      <c r="AA28" s="11">
        <f t="shared" si="1"/>
        <v>17.043308368609573</v>
      </c>
      <c r="AB28" s="12">
        <f t="shared" si="2"/>
        <v>121.53035714285714</v>
      </c>
      <c r="AC28" s="13">
        <f t="shared" si="3"/>
        <v>88.57049820905243</v>
      </c>
    </row>
    <row r="29" spans="1:29" ht="14.25">
      <c r="A29" s="16" t="s">
        <v>81</v>
      </c>
      <c r="B29" s="6" t="s">
        <v>82</v>
      </c>
      <c r="C29" s="17"/>
      <c r="D29" s="8">
        <v>3</v>
      </c>
      <c r="E29" s="9">
        <v>16557</v>
      </c>
      <c r="F29" s="10">
        <v>1856</v>
      </c>
      <c r="G29" s="5">
        <v>19</v>
      </c>
      <c r="H29" s="10">
        <v>2210</v>
      </c>
      <c r="I29" s="10">
        <v>120981</v>
      </c>
      <c r="J29" s="10">
        <v>6940</v>
      </c>
      <c r="K29" s="10">
        <v>161</v>
      </c>
      <c r="L29" s="10">
        <v>3986</v>
      </c>
      <c r="M29" s="10">
        <v>3986</v>
      </c>
      <c r="N29" s="10">
        <v>35308</v>
      </c>
      <c r="O29" s="10">
        <v>10233</v>
      </c>
      <c r="P29" s="5">
        <f t="shared" si="5"/>
        <v>45541</v>
      </c>
      <c r="Q29" s="10">
        <v>75481</v>
      </c>
      <c r="R29" s="10">
        <v>93183</v>
      </c>
      <c r="S29" s="10">
        <v>1077</v>
      </c>
      <c r="T29" s="10">
        <v>5440</v>
      </c>
      <c r="U29" s="10">
        <v>10423</v>
      </c>
      <c r="V29" s="10">
        <v>20492</v>
      </c>
      <c r="W29" s="10">
        <v>245</v>
      </c>
      <c r="X29" s="10">
        <v>9159</v>
      </c>
      <c r="Y29" s="10">
        <v>2040</v>
      </c>
      <c r="Z29" s="11">
        <f t="shared" si="0"/>
        <v>7.306939662982424</v>
      </c>
      <c r="AA29" s="11">
        <f t="shared" si="1"/>
        <v>24.074409615268465</v>
      </c>
      <c r="AB29" s="12">
        <f t="shared" si="2"/>
        <v>65.18372844827586</v>
      </c>
      <c r="AC29" s="13">
        <f t="shared" si="3"/>
        <v>419.1580600350305</v>
      </c>
    </row>
    <row r="30" spans="1:29" ht="14.25">
      <c r="A30" s="16" t="s">
        <v>83</v>
      </c>
      <c r="B30" s="6" t="s">
        <v>84</v>
      </c>
      <c r="C30" s="17"/>
      <c r="D30" s="8">
        <v>1</v>
      </c>
      <c r="E30" s="9">
        <v>4839</v>
      </c>
      <c r="F30" s="10">
        <v>300</v>
      </c>
      <c r="G30" s="5">
        <v>6</v>
      </c>
      <c r="H30" s="10">
        <v>599</v>
      </c>
      <c r="I30" s="10">
        <v>31747</v>
      </c>
      <c r="J30" s="10">
        <v>1449</v>
      </c>
      <c r="K30" s="10">
        <v>108</v>
      </c>
      <c r="L30" s="10">
        <v>1259</v>
      </c>
      <c r="M30" s="10">
        <v>1259</v>
      </c>
      <c r="N30" s="10">
        <v>8550</v>
      </c>
      <c r="O30" s="10">
        <v>480</v>
      </c>
      <c r="P30" s="5">
        <f t="shared" si="5"/>
        <v>9030</v>
      </c>
      <c r="Q30" s="10">
        <v>31209</v>
      </c>
      <c r="R30" s="10">
        <v>521</v>
      </c>
      <c r="S30" s="10">
        <v>491</v>
      </c>
      <c r="T30" s="10">
        <v>5075</v>
      </c>
      <c r="U30" s="10">
        <v>14922</v>
      </c>
      <c r="V30" s="10">
        <v>254</v>
      </c>
      <c r="W30" s="10">
        <v>113</v>
      </c>
      <c r="X30" s="10">
        <v>3824</v>
      </c>
      <c r="Y30" s="10">
        <v>204</v>
      </c>
      <c r="Z30" s="11">
        <f t="shared" si="0"/>
        <v>6.560653027485017</v>
      </c>
      <c r="AA30" s="11">
        <f t="shared" si="1"/>
        <v>26.017772266997312</v>
      </c>
      <c r="AB30" s="12">
        <f t="shared" si="2"/>
        <v>105.82333333333334</v>
      </c>
      <c r="AC30" s="13">
        <f t="shared" si="3"/>
        <v>299.44203347799134</v>
      </c>
    </row>
    <row r="31" spans="1:29" s="23" customFormat="1" ht="23.25" customHeight="1">
      <c r="A31" s="99" t="s">
        <v>85</v>
      </c>
      <c r="B31" s="99"/>
      <c r="C31" s="18"/>
      <c r="D31" s="19">
        <f aca="true" t="shared" si="6" ref="D31:Y31">SUM(D5:D30)</f>
        <v>42</v>
      </c>
      <c r="E31" s="19">
        <f>SUM(E5:E30)</f>
        <v>393938</v>
      </c>
      <c r="F31" s="19">
        <f t="shared" si="6"/>
        <v>19929</v>
      </c>
      <c r="G31" s="19">
        <f t="shared" si="6"/>
        <v>281</v>
      </c>
      <c r="H31" s="19">
        <f t="shared" si="6"/>
        <v>25867</v>
      </c>
      <c r="I31" s="19">
        <f t="shared" si="6"/>
        <v>2173073</v>
      </c>
      <c r="J31" s="19">
        <f t="shared" si="6"/>
        <v>63480</v>
      </c>
      <c r="K31" s="19">
        <f t="shared" si="6"/>
        <v>2348</v>
      </c>
      <c r="L31" s="19">
        <f t="shared" si="6"/>
        <v>62290</v>
      </c>
      <c r="M31" s="19">
        <f t="shared" si="6"/>
        <v>53552</v>
      </c>
      <c r="N31" s="19">
        <f t="shared" si="6"/>
        <v>635822</v>
      </c>
      <c r="O31" s="19">
        <f t="shared" si="6"/>
        <v>106205</v>
      </c>
      <c r="P31" s="19">
        <f t="shared" si="6"/>
        <v>857907</v>
      </c>
      <c r="Q31" s="19">
        <f t="shared" si="6"/>
        <v>1124850</v>
      </c>
      <c r="R31" s="19">
        <f t="shared" si="6"/>
        <v>1312713</v>
      </c>
      <c r="S31" s="19">
        <f t="shared" si="6"/>
        <v>19143</v>
      </c>
      <c r="T31" s="19">
        <f t="shared" si="6"/>
        <v>175607</v>
      </c>
      <c r="U31" s="19">
        <f t="shared" si="6"/>
        <v>270569</v>
      </c>
      <c r="V31" s="19">
        <f t="shared" si="6"/>
        <v>306848</v>
      </c>
      <c r="W31" s="19">
        <f t="shared" si="6"/>
        <v>3071</v>
      </c>
      <c r="X31" s="19">
        <f t="shared" si="6"/>
        <v>132783</v>
      </c>
      <c r="Y31" s="19">
        <f t="shared" si="6"/>
        <v>104140</v>
      </c>
      <c r="Z31" s="20">
        <f t="shared" si="0"/>
        <v>5.516281749920038</v>
      </c>
      <c r="AA31" s="20">
        <f t="shared" si="1"/>
        <v>15.812132873700937</v>
      </c>
      <c r="AB31" s="21">
        <f t="shared" si="2"/>
        <v>109.04074464348437</v>
      </c>
      <c r="AC31" s="22">
        <f t="shared" si="3"/>
        <v>161.14210865669216</v>
      </c>
    </row>
  </sheetData>
  <sheetProtection selectLockedCells="1" selectUnlockedCells="1"/>
  <mergeCells count="9">
    <mergeCell ref="L1:Y1"/>
    <mergeCell ref="Z1:AC1"/>
    <mergeCell ref="A31:B31"/>
    <mergeCell ref="A1:A2"/>
    <mergeCell ref="B1:B2"/>
    <mergeCell ref="C1:C2"/>
    <mergeCell ref="D1:D2"/>
    <mergeCell ref="E1:E2"/>
    <mergeCell ref="F1:K1"/>
  </mergeCells>
  <printOptions/>
  <pageMargins left="0.7875" right="0.7875" top="1.025" bottom="1.025" header="0.7875" footer="0.7875"/>
  <pageSetup horizontalDpi="300" verticalDpi="300" orientation="landscape" paperSize="8" r:id="rId1"/>
  <headerFooter alignWithMargins="0">
    <oddHeader>&amp;C&amp;10&amp;A</oddHeader>
    <oddFooter>&amp;C&amp;10Oldal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pane xSplit="3" ySplit="2" topLeftCell="U6" activePane="bottomRight" state="frozen"/>
      <selection pane="topLeft" activeCell="A1" sqref="A1"/>
      <selection pane="topRight" activeCell="U1" sqref="U1"/>
      <selection pane="bottomLeft" activeCell="A3" sqref="A3"/>
      <selection pane="bottomRight" activeCell="W6" sqref="W6"/>
    </sheetView>
  </sheetViews>
  <sheetFormatPr defaultColWidth="10.50390625" defaultRowHeight="14.25"/>
  <cols>
    <col min="1" max="1" width="10.50390625" style="0" customWidth="1"/>
    <col min="2" max="2" width="24.25390625" style="24" customWidth="1"/>
    <col min="3" max="3" width="13.375" style="25" customWidth="1"/>
    <col min="4" max="24" width="10.50390625" style="0" customWidth="1"/>
    <col min="25" max="25" width="10.50390625" style="26" customWidth="1"/>
  </cols>
  <sheetData>
    <row r="1" spans="1:28" ht="32.25" customHeight="1">
      <c r="A1" s="97" t="s">
        <v>0</v>
      </c>
      <c r="B1" s="102" t="s">
        <v>86</v>
      </c>
      <c r="C1" s="97" t="s">
        <v>87</v>
      </c>
      <c r="D1" s="97" t="s">
        <v>3</v>
      </c>
      <c r="E1" s="97" t="s">
        <v>4</v>
      </c>
      <c r="F1" s="97"/>
      <c r="G1" s="97"/>
      <c r="H1" s="97"/>
      <c r="I1" s="97"/>
      <c r="J1" s="97"/>
      <c r="K1" s="103" t="s">
        <v>5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0" t="s">
        <v>88</v>
      </c>
      <c r="Z1" s="100"/>
      <c r="AA1" s="100"/>
      <c r="AB1" s="100"/>
    </row>
    <row r="2" spans="1:28" ht="76.5">
      <c r="A2" s="97"/>
      <c r="B2" s="102"/>
      <c r="C2" s="97"/>
      <c r="D2" s="97"/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89</v>
      </c>
      <c r="O2" s="2" t="s">
        <v>17</v>
      </c>
      <c r="P2" s="2" t="s">
        <v>18</v>
      </c>
      <c r="Q2" s="2" t="s">
        <v>90</v>
      </c>
      <c r="R2" s="2" t="s">
        <v>20</v>
      </c>
      <c r="S2" s="2" t="s">
        <v>21</v>
      </c>
      <c r="T2" s="2" t="s">
        <v>22</v>
      </c>
      <c r="U2" s="2" t="s">
        <v>23</v>
      </c>
      <c r="V2" s="2" t="s">
        <v>24</v>
      </c>
      <c r="W2" s="2" t="s">
        <v>25</v>
      </c>
      <c r="X2" s="2" t="s">
        <v>26</v>
      </c>
      <c r="Y2" s="28" t="s">
        <v>91</v>
      </c>
      <c r="Z2" s="2" t="s">
        <v>92</v>
      </c>
      <c r="AA2" s="2" t="s">
        <v>29</v>
      </c>
      <c r="AB2" s="2" t="s">
        <v>30</v>
      </c>
    </row>
    <row r="3" spans="1:29" ht="14.25">
      <c r="A3" s="29" t="s">
        <v>35</v>
      </c>
      <c r="B3" s="30" t="s">
        <v>93</v>
      </c>
      <c r="C3" s="16" t="s">
        <v>94</v>
      </c>
      <c r="D3" s="5">
        <v>3686</v>
      </c>
      <c r="E3" s="5">
        <v>103</v>
      </c>
      <c r="F3" s="5">
        <v>6</v>
      </c>
      <c r="G3" s="5">
        <v>75</v>
      </c>
      <c r="H3" s="5">
        <v>10644</v>
      </c>
      <c r="I3" s="5">
        <v>117</v>
      </c>
      <c r="J3" s="5">
        <v>3</v>
      </c>
      <c r="K3" s="5">
        <v>796</v>
      </c>
      <c r="L3" s="5">
        <v>340</v>
      </c>
      <c r="M3" s="5">
        <v>5800</v>
      </c>
      <c r="N3" s="5">
        <v>3200</v>
      </c>
      <c r="O3" s="5">
        <v>230</v>
      </c>
      <c r="P3" s="5">
        <v>3320</v>
      </c>
      <c r="Q3" s="5">
        <v>380</v>
      </c>
      <c r="R3" s="5">
        <v>461</v>
      </c>
      <c r="S3" s="5">
        <v>1600</v>
      </c>
      <c r="T3" s="5">
        <v>2800</v>
      </c>
      <c r="U3" s="5">
        <v>250</v>
      </c>
      <c r="V3" s="5">
        <v>14</v>
      </c>
      <c r="W3" s="5">
        <v>2500</v>
      </c>
      <c r="X3" s="5">
        <v>95</v>
      </c>
      <c r="Y3" s="13">
        <f aca="true" t="shared" si="0" ref="Y3:Y29">H3/D3</f>
        <v>2.887683125339121</v>
      </c>
      <c r="Z3" s="13">
        <f aca="true" t="shared" si="1" ref="Z3:Z29">K3/D3*100</f>
        <v>21.595225176342918</v>
      </c>
      <c r="AA3" s="13">
        <f aca="true" t="shared" si="2" ref="AA3:AA29">H3/E3</f>
        <v>103.33980582524272</v>
      </c>
      <c r="AB3" s="12">
        <f aca="true" t="shared" si="3" ref="AB3:AB29">I3*1000/D3</f>
        <v>31.741725447639716</v>
      </c>
      <c r="AC3" s="26"/>
    </row>
    <row r="4" spans="1:29" ht="14.25">
      <c r="A4" s="29" t="s">
        <v>37</v>
      </c>
      <c r="B4" s="31" t="s">
        <v>95</v>
      </c>
      <c r="C4" s="32" t="s">
        <v>96</v>
      </c>
      <c r="D4" s="5">
        <v>1051</v>
      </c>
      <c r="E4" s="5">
        <v>100</v>
      </c>
      <c r="F4" s="5">
        <v>0</v>
      </c>
      <c r="G4" s="5">
        <v>2</v>
      </c>
      <c r="H4" s="5">
        <v>6000</v>
      </c>
      <c r="I4" s="5">
        <v>3</v>
      </c>
      <c r="J4" s="5">
        <v>0</v>
      </c>
      <c r="K4" s="5">
        <v>60</v>
      </c>
      <c r="L4" s="5">
        <v>60</v>
      </c>
      <c r="M4" s="5">
        <v>60</v>
      </c>
      <c r="N4" s="5">
        <v>0</v>
      </c>
      <c r="O4" s="5">
        <v>0</v>
      </c>
      <c r="P4" s="5">
        <v>715</v>
      </c>
      <c r="Q4" s="5">
        <v>176</v>
      </c>
      <c r="R4" s="5">
        <v>10</v>
      </c>
      <c r="S4" s="5">
        <v>27</v>
      </c>
      <c r="T4" s="5">
        <v>126</v>
      </c>
      <c r="U4" s="5">
        <v>52</v>
      </c>
      <c r="V4" s="5">
        <v>5</v>
      </c>
      <c r="W4" s="5">
        <v>250</v>
      </c>
      <c r="X4" s="5">
        <v>86</v>
      </c>
      <c r="Y4" s="13">
        <f t="shared" si="0"/>
        <v>5.708848715509039</v>
      </c>
      <c r="Z4" s="13">
        <f t="shared" si="1"/>
        <v>5.708848715509039</v>
      </c>
      <c r="AA4" s="13">
        <f t="shared" si="2"/>
        <v>60</v>
      </c>
      <c r="AB4" s="12">
        <f t="shared" si="3"/>
        <v>2.8544243577545196</v>
      </c>
      <c r="AC4" s="26"/>
    </row>
    <row r="5" spans="1:29" ht="14.25">
      <c r="A5" s="29" t="s">
        <v>39</v>
      </c>
      <c r="B5" s="30" t="s">
        <v>97</v>
      </c>
      <c r="C5" s="16" t="s">
        <v>98</v>
      </c>
      <c r="D5" s="5">
        <v>1879</v>
      </c>
      <c r="E5" s="5">
        <v>30</v>
      </c>
      <c r="F5" s="5">
        <v>0</v>
      </c>
      <c r="G5" s="5">
        <v>0</v>
      </c>
      <c r="H5" s="5">
        <v>6434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13">
        <f t="shared" si="0"/>
        <v>3.424161788185205</v>
      </c>
      <c r="Z5" s="13">
        <f t="shared" si="1"/>
        <v>0</v>
      </c>
      <c r="AA5" s="13">
        <f t="shared" si="2"/>
        <v>214.46666666666667</v>
      </c>
      <c r="AB5" s="12">
        <f t="shared" si="3"/>
        <v>0</v>
      </c>
      <c r="AC5" s="26"/>
    </row>
    <row r="6" spans="1:29" ht="14.25">
      <c r="A6" s="29" t="s">
        <v>41</v>
      </c>
      <c r="B6" s="31" t="s">
        <v>99</v>
      </c>
      <c r="C6" s="32" t="s">
        <v>100</v>
      </c>
      <c r="D6" s="5">
        <v>2331</v>
      </c>
      <c r="E6" s="5">
        <v>70</v>
      </c>
      <c r="F6" s="5">
        <v>1</v>
      </c>
      <c r="G6" s="5">
        <v>43</v>
      </c>
      <c r="H6" s="5">
        <v>8808</v>
      </c>
      <c r="I6" s="5">
        <v>100</v>
      </c>
      <c r="J6" s="5">
        <v>0</v>
      </c>
      <c r="K6" s="5">
        <v>217</v>
      </c>
      <c r="L6" s="5">
        <v>184</v>
      </c>
      <c r="M6" s="5">
        <v>653</v>
      </c>
      <c r="N6" s="5">
        <v>0</v>
      </c>
      <c r="O6" s="5">
        <v>0</v>
      </c>
      <c r="P6" s="5">
        <v>1941</v>
      </c>
      <c r="Q6" s="5">
        <v>370</v>
      </c>
      <c r="R6" s="5">
        <v>102</v>
      </c>
      <c r="S6" s="5">
        <v>641</v>
      </c>
      <c r="T6" s="5">
        <v>1109</v>
      </c>
      <c r="U6" s="5">
        <v>217</v>
      </c>
      <c r="V6" s="5">
        <v>22</v>
      </c>
      <c r="W6" s="5">
        <v>668</v>
      </c>
      <c r="X6" s="5">
        <v>0</v>
      </c>
      <c r="Y6" s="13">
        <f t="shared" si="0"/>
        <v>3.7786357786357785</v>
      </c>
      <c r="Z6" s="13">
        <f t="shared" si="1"/>
        <v>9.30930930930931</v>
      </c>
      <c r="AA6" s="13">
        <f t="shared" si="2"/>
        <v>125.82857142857142</v>
      </c>
      <c r="AB6" s="12">
        <f t="shared" si="3"/>
        <v>42.9000429000429</v>
      </c>
      <c r="AC6" s="26"/>
    </row>
    <row r="7" spans="1:29" ht="14.25">
      <c r="A7" s="29" t="s">
        <v>43</v>
      </c>
      <c r="B7" s="31" t="s">
        <v>101</v>
      </c>
      <c r="C7" s="32" t="s">
        <v>100</v>
      </c>
      <c r="D7" s="5">
        <v>1199</v>
      </c>
      <c r="E7" s="5">
        <v>30</v>
      </c>
      <c r="F7" s="5">
        <v>0</v>
      </c>
      <c r="G7" s="5">
        <v>0</v>
      </c>
      <c r="H7" s="5">
        <v>4920</v>
      </c>
      <c r="I7" s="5">
        <v>0</v>
      </c>
      <c r="J7" s="5">
        <v>0</v>
      </c>
      <c r="K7" s="5">
        <v>120</v>
      </c>
      <c r="L7" s="5">
        <v>108</v>
      </c>
      <c r="M7" s="5">
        <v>225</v>
      </c>
      <c r="N7" s="5">
        <v>0</v>
      </c>
      <c r="O7" s="5">
        <v>0</v>
      </c>
      <c r="P7" s="5">
        <v>1113</v>
      </c>
      <c r="Q7" s="5">
        <v>420</v>
      </c>
      <c r="R7" s="5">
        <v>105</v>
      </c>
      <c r="S7" s="5">
        <v>198</v>
      </c>
      <c r="T7" s="5">
        <v>997</v>
      </c>
      <c r="U7" s="5">
        <v>325</v>
      </c>
      <c r="V7" s="5">
        <v>0</v>
      </c>
      <c r="W7" s="5">
        <v>0</v>
      </c>
      <c r="X7" s="5">
        <v>0</v>
      </c>
      <c r="Y7" s="13">
        <f t="shared" si="0"/>
        <v>4.103419516263553</v>
      </c>
      <c r="Z7" s="13">
        <f t="shared" si="1"/>
        <v>10.008340283569641</v>
      </c>
      <c r="AA7" s="13">
        <f t="shared" si="2"/>
        <v>164</v>
      </c>
      <c r="AB7" s="12">
        <f t="shared" si="3"/>
        <v>0</v>
      </c>
      <c r="AC7" s="26"/>
    </row>
    <row r="8" spans="1:29" ht="14.25">
      <c r="A8" s="29" t="s">
        <v>45</v>
      </c>
      <c r="B8" s="31" t="s">
        <v>102</v>
      </c>
      <c r="C8" s="32" t="s">
        <v>100</v>
      </c>
      <c r="D8" s="5">
        <v>1005</v>
      </c>
      <c r="E8" s="5">
        <v>126</v>
      </c>
      <c r="F8" s="5">
        <v>2</v>
      </c>
      <c r="G8" s="5">
        <v>141</v>
      </c>
      <c r="H8" s="5">
        <v>13000</v>
      </c>
      <c r="I8" s="5">
        <v>323</v>
      </c>
      <c r="J8" s="5">
        <v>0</v>
      </c>
      <c r="K8" s="5">
        <v>81</v>
      </c>
      <c r="L8" s="5">
        <v>51</v>
      </c>
      <c r="M8" s="5">
        <v>1310</v>
      </c>
      <c r="N8" s="5">
        <v>216</v>
      </c>
      <c r="O8" s="5">
        <v>0</v>
      </c>
      <c r="P8" s="5">
        <v>1992</v>
      </c>
      <c r="Q8" s="5">
        <v>1310</v>
      </c>
      <c r="R8" s="5">
        <v>51</v>
      </c>
      <c r="S8" s="5">
        <v>757</v>
      </c>
      <c r="T8" s="5">
        <v>1038</v>
      </c>
      <c r="U8" s="5">
        <v>243</v>
      </c>
      <c r="V8" s="5">
        <v>27</v>
      </c>
      <c r="W8" s="5">
        <v>2697</v>
      </c>
      <c r="X8" s="5">
        <v>17</v>
      </c>
      <c r="Y8" s="13">
        <f t="shared" si="0"/>
        <v>12.935323383084578</v>
      </c>
      <c r="Z8" s="13">
        <f t="shared" si="1"/>
        <v>8.059701492537313</v>
      </c>
      <c r="AA8" s="13">
        <f t="shared" si="2"/>
        <v>103.17460317460318</v>
      </c>
      <c r="AB8" s="12">
        <f t="shared" si="3"/>
        <v>321.39303482587064</v>
      </c>
      <c r="AC8" s="26"/>
    </row>
    <row r="9" spans="1:29" ht="14.25">
      <c r="A9" s="29" t="s">
        <v>47</v>
      </c>
      <c r="B9" s="31" t="s">
        <v>103</v>
      </c>
      <c r="C9" s="32" t="s">
        <v>104</v>
      </c>
      <c r="D9" s="5">
        <v>1018</v>
      </c>
      <c r="E9" s="5">
        <v>135</v>
      </c>
      <c r="F9" s="5">
        <v>5</v>
      </c>
      <c r="G9" s="5">
        <v>132</v>
      </c>
      <c r="H9" s="5">
        <v>9076</v>
      </c>
      <c r="I9" s="5">
        <v>60</v>
      </c>
      <c r="J9" s="5">
        <v>0</v>
      </c>
      <c r="K9" s="5">
        <v>45</v>
      </c>
      <c r="L9" s="5">
        <v>45</v>
      </c>
      <c r="M9" s="5">
        <v>830</v>
      </c>
      <c r="N9" s="5">
        <v>450</v>
      </c>
      <c r="O9" s="5">
        <v>75</v>
      </c>
      <c r="P9" s="5">
        <v>775</v>
      </c>
      <c r="Q9" s="5">
        <v>110</v>
      </c>
      <c r="R9" s="5">
        <v>13</v>
      </c>
      <c r="S9" s="5">
        <v>35</v>
      </c>
      <c r="T9" s="5">
        <v>75</v>
      </c>
      <c r="U9" s="5">
        <v>5</v>
      </c>
      <c r="V9" s="5">
        <v>3</v>
      </c>
      <c r="W9" s="5">
        <v>125</v>
      </c>
      <c r="X9" s="5">
        <v>0</v>
      </c>
      <c r="Y9" s="13">
        <f t="shared" si="0"/>
        <v>8.915520628683694</v>
      </c>
      <c r="Z9" s="13">
        <f t="shared" si="1"/>
        <v>4.4204322200392925</v>
      </c>
      <c r="AA9" s="13">
        <f t="shared" si="2"/>
        <v>67.22962962962963</v>
      </c>
      <c r="AB9" s="12">
        <f t="shared" si="3"/>
        <v>58.93909626719057</v>
      </c>
      <c r="AC9" s="26"/>
    </row>
    <row r="10" spans="1:29" ht="14.25">
      <c r="A10" s="29" t="s">
        <v>49</v>
      </c>
      <c r="B10" s="31" t="s">
        <v>105</v>
      </c>
      <c r="C10" s="32" t="s">
        <v>98</v>
      </c>
      <c r="D10" s="5">
        <v>1853</v>
      </c>
      <c r="E10" s="5">
        <v>950</v>
      </c>
      <c r="F10" s="5">
        <v>0</v>
      </c>
      <c r="G10" s="5">
        <v>300</v>
      </c>
      <c r="H10" s="5">
        <v>20486</v>
      </c>
      <c r="I10" s="5">
        <v>608</v>
      </c>
      <c r="J10" s="5">
        <v>4</v>
      </c>
      <c r="K10" s="5">
        <v>619</v>
      </c>
      <c r="L10" s="5">
        <v>208</v>
      </c>
      <c r="M10" s="5">
        <v>2190</v>
      </c>
      <c r="N10" s="5">
        <v>0</v>
      </c>
      <c r="O10" s="5">
        <v>0</v>
      </c>
      <c r="P10" s="5">
        <v>4478</v>
      </c>
      <c r="Q10" s="5">
        <v>2600</v>
      </c>
      <c r="R10" s="5">
        <v>307</v>
      </c>
      <c r="S10" s="5">
        <v>1543</v>
      </c>
      <c r="T10" s="5">
        <v>4478</v>
      </c>
      <c r="U10" s="5">
        <v>2600</v>
      </c>
      <c r="V10" s="5">
        <v>41</v>
      </c>
      <c r="W10" s="5">
        <v>5580</v>
      </c>
      <c r="X10" s="5">
        <v>0</v>
      </c>
      <c r="Y10" s="13">
        <f t="shared" si="0"/>
        <v>11.055585536967081</v>
      </c>
      <c r="Z10" s="13">
        <f t="shared" si="1"/>
        <v>33.405288720992985</v>
      </c>
      <c r="AA10" s="13">
        <f t="shared" si="2"/>
        <v>21.56421052631579</v>
      </c>
      <c r="AB10" s="12">
        <f t="shared" si="3"/>
        <v>328.11656772800865</v>
      </c>
      <c r="AC10" s="26"/>
    </row>
    <row r="11" spans="1:29" ht="14.25">
      <c r="A11" s="29" t="s">
        <v>51</v>
      </c>
      <c r="B11" s="31" t="s">
        <v>106</v>
      </c>
      <c r="C11" s="32" t="s">
        <v>100</v>
      </c>
      <c r="D11" s="5">
        <v>573</v>
      </c>
      <c r="E11" s="5">
        <v>42</v>
      </c>
      <c r="F11" s="5">
        <v>0</v>
      </c>
      <c r="G11" s="5">
        <v>0</v>
      </c>
      <c r="H11" s="5">
        <v>5376</v>
      </c>
      <c r="I11" s="5">
        <v>16</v>
      </c>
      <c r="J11" s="5">
        <v>0</v>
      </c>
      <c r="K11" s="5">
        <v>85</v>
      </c>
      <c r="L11" s="5">
        <v>21</v>
      </c>
      <c r="M11" s="5">
        <v>135</v>
      </c>
      <c r="N11" s="5">
        <v>29</v>
      </c>
      <c r="O11" s="5">
        <v>0</v>
      </c>
      <c r="P11" s="5">
        <v>221</v>
      </c>
      <c r="Q11" s="5">
        <v>0</v>
      </c>
      <c r="R11" s="5">
        <v>17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13">
        <f t="shared" si="0"/>
        <v>9.38219895287958</v>
      </c>
      <c r="Z11" s="13">
        <f t="shared" si="1"/>
        <v>14.834205933682373</v>
      </c>
      <c r="AA11" s="13">
        <f t="shared" si="2"/>
        <v>128</v>
      </c>
      <c r="AB11" s="12">
        <f t="shared" si="3"/>
        <v>27.923211169284468</v>
      </c>
      <c r="AC11" s="26"/>
    </row>
    <row r="12" spans="1:29" ht="14.25">
      <c r="A12" s="29" t="s">
        <v>53</v>
      </c>
      <c r="B12" s="31" t="s">
        <v>107</v>
      </c>
      <c r="C12" s="32" t="s">
        <v>108</v>
      </c>
      <c r="D12" s="5">
        <v>2014</v>
      </c>
      <c r="E12" s="5">
        <v>53</v>
      </c>
      <c r="F12" s="5">
        <v>7</v>
      </c>
      <c r="G12" s="5">
        <v>29</v>
      </c>
      <c r="H12" s="5">
        <v>7465</v>
      </c>
      <c r="I12" s="5">
        <v>0</v>
      </c>
      <c r="J12" s="5">
        <v>1</v>
      </c>
      <c r="K12" s="5">
        <v>185</v>
      </c>
      <c r="L12" s="5">
        <v>185</v>
      </c>
      <c r="M12" s="5">
        <v>750</v>
      </c>
      <c r="N12" s="5">
        <v>200</v>
      </c>
      <c r="O12" s="5">
        <v>0</v>
      </c>
      <c r="P12" s="5">
        <v>650</v>
      </c>
      <c r="Q12" s="5">
        <v>1500</v>
      </c>
      <c r="R12" s="5">
        <v>125</v>
      </c>
      <c r="S12" s="5">
        <v>600</v>
      </c>
      <c r="T12" s="5">
        <v>420</v>
      </c>
      <c r="U12" s="5">
        <v>950</v>
      </c>
      <c r="V12" s="5">
        <v>7</v>
      </c>
      <c r="W12" s="5">
        <v>150</v>
      </c>
      <c r="X12" s="5">
        <v>100</v>
      </c>
      <c r="Y12" s="13">
        <f t="shared" si="0"/>
        <v>3.7065541211519366</v>
      </c>
      <c r="Z12" s="13">
        <f t="shared" si="1"/>
        <v>9.185700099304867</v>
      </c>
      <c r="AA12" s="13">
        <f t="shared" si="2"/>
        <v>140.8490566037736</v>
      </c>
      <c r="AB12" s="12">
        <f t="shared" si="3"/>
        <v>0</v>
      </c>
      <c r="AC12" s="26"/>
    </row>
    <row r="13" spans="1:29" ht="14.25">
      <c r="A13" s="29" t="s">
        <v>55</v>
      </c>
      <c r="B13" s="31" t="s">
        <v>109</v>
      </c>
      <c r="C13" s="32" t="s">
        <v>110</v>
      </c>
      <c r="D13" s="5">
        <v>1062</v>
      </c>
      <c r="E13" s="5">
        <v>64</v>
      </c>
      <c r="F13" s="5">
        <v>6</v>
      </c>
      <c r="G13" s="5">
        <v>193</v>
      </c>
      <c r="H13" s="5">
        <v>7412</v>
      </c>
      <c r="I13" s="5">
        <v>19</v>
      </c>
      <c r="J13" s="5">
        <v>1</v>
      </c>
      <c r="K13" s="5">
        <v>159</v>
      </c>
      <c r="L13" s="5">
        <v>159</v>
      </c>
      <c r="M13" s="5">
        <v>1273</v>
      </c>
      <c r="N13" s="5">
        <v>0</v>
      </c>
      <c r="O13" s="5">
        <v>0</v>
      </c>
      <c r="P13" s="5">
        <v>658</v>
      </c>
      <c r="Q13" s="5">
        <v>747</v>
      </c>
      <c r="R13" s="5">
        <v>15</v>
      </c>
      <c r="S13" s="5">
        <v>548</v>
      </c>
      <c r="T13" s="5">
        <v>270</v>
      </c>
      <c r="U13" s="5">
        <v>332</v>
      </c>
      <c r="V13" s="5">
        <v>0</v>
      </c>
      <c r="W13" s="5">
        <v>0</v>
      </c>
      <c r="X13" s="5">
        <v>0</v>
      </c>
      <c r="Y13" s="13">
        <f t="shared" si="0"/>
        <v>6.979284369114877</v>
      </c>
      <c r="Z13" s="13">
        <f t="shared" si="1"/>
        <v>14.971751412429379</v>
      </c>
      <c r="AA13" s="13">
        <f t="shared" si="2"/>
        <v>115.8125</v>
      </c>
      <c r="AB13" s="12">
        <f t="shared" si="3"/>
        <v>17.890772128060263</v>
      </c>
      <c r="AC13" s="26"/>
    </row>
    <row r="14" spans="1:29" ht="14.25">
      <c r="A14" s="29" t="s">
        <v>57</v>
      </c>
      <c r="B14" s="31" t="s">
        <v>111</v>
      </c>
      <c r="C14" s="32" t="s">
        <v>98</v>
      </c>
      <c r="D14" s="5">
        <v>956</v>
      </c>
      <c r="E14" s="5">
        <v>48</v>
      </c>
      <c r="F14" s="5">
        <v>0</v>
      </c>
      <c r="G14" s="5">
        <v>0</v>
      </c>
      <c r="H14" s="5">
        <v>8000</v>
      </c>
      <c r="I14" s="5">
        <v>0</v>
      </c>
      <c r="J14" s="5">
        <v>0</v>
      </c>
      <c r="K14" s="5">
        <v>152</v>
      </c>
      <c r="L14" s="5">
        <v>120</v>
      </c>
      <c r="M14" s="5">
        <v>300</v>
      </c>
      <c r="N14" s="5">
        <v>0</v>
      </c>
      <c r="O14" s="5">
        <v>0</v>
      </c>
      <c r="P14" s="5">
        <v>1500</v>
      </c>
      <c r="Q14" s="5">
        <v>300</v>
      </c>
      <c r="R14" s="5">
        <v>137</v>
      </c>
      <c r="S14" s="5">
        <v>0</v>
      </c>
      <c r="T14" s="5">
        <v>1500</v>
      </c>
      <c r="U14" s="5">
        <v>300</v>
      </c>
      <c r="V14" s="5">
        <v>0</v>
      </c>
      <c r="W14" s="5">
        <v>0</v>
      </c>
      <c r="X14" s="5">
        <v>0</v>
      </c>
      <c r="Y14" s="13">
        <f t="shared" si="0"/>
        <v>8.368200836820083</v>
      </c>
      <c r="Z14" s="13">
        <f t="shared" si="1"/>
        <v>15.899581589958158</v>
      </c>
      <c r="AA14" s="13">
        <f t="shared" si="2"/>
        <v>166.66666666666666</v>
      </c>
      <c r="AB14" s="12">
        <f t="shared" si="3"/>
        <v>0</v>
      </c>
      <c r="AC14" s="26"/>
    </row>
    <row r="15" spans="1:29" ht="14.25">
      <c r="A15" s="29" t="s">
        <v>59</v>
      </c>
      <c r="B15" s="31" t="s">
        <v>112</v>
      </c>
      <c r="C15" s="32" t="s">
        <v>113</v>
      </c>
      <c r="D15" s="5">
        <v>1242</v>
      </c>
      <c r="E15" s="5">
        <v>73</v>
      </c>
      <c r="F15" s="5">
        <v>7</v>
      </c>
      <c r="G15" s="5">
        <v>0</v>
      </c>
      <c r="H15" s="5">
        <v>4876</v>
      </c>
      <c r="I15" s="5">
        <v>0</v>
      </c>
      <c r="J15" s="5">
        <v>2</v>
      </c>
      <c r="K15" s="5">
        <v>28</v>
      </c>
      <c r="L15" s="5">
        <v>21</v>
      </c>
      <c r="M15" s="5">
        <v>102</v>
      </c>
      <c r="N15" s="5">
        <v>46</v>
      </c>
      <c r="O15" s="5">
        <v>0</v>
      </c>
      <c r="P15" s="5">
        <v>102</v>
      </c>
      <c r="Q15" s="5">
        <v>148</v>
      </c>
      <c r="R15" s="5">
        <v>12</v>
      </c>
      <c r="S15" s="5">
        <v>29</v>
      </c>
      <c r="T15" s="5">
        <v>62</v>
      </c>
      <c r="U15" s="5">
        <v>134</v>
      </c>
      <c r="V15" s="5">
        <v>4</v>
      </c>
      <c r="W15" s="5">
        <v>96</v>
      </c>
      <c r="X15" s="5">
        <v>12</v>
      </c>
      <c r="Y15" s="13">
        <f t="shared" si="0"/>
        <v>3.925925925925926</v>
      </c>
      <c r="Z15" s="13">
        <f t="shared" si="1"/>
        <v>2.254428341384863</v>
      </c>
      <c r="AA15" s="13">
        <f t="shared" si="2"/>
        <v>66.79452054794521</v>
      </c>
      <c r="AB15" s="12">
        <f t="shared" si="3"/>
        <v>0</v>
      </c>
      <c r="AC15" s="26"/>
    </row>
    <row r="16" spans="1:29" ht="14.25">
      <c r="A16" s="29" t="s">
        <v>61</v>
      </c>
      <c r="B16" s="31" t="s">
        <v>114</v>
      </c>
      <c r="C16" s="32" t="s">
        <v>113</v>
      </c>
      <c r="D16" s="5">
        <v>424</v>
      </c>
      <c r="E16" s="5">
        <v>112</v>
      </c>
      <c r="F16" s="5">
        <v>3</v>
      </c>
      <c r="G16" s="5">
        <v>28</v>
      </c>
      <c r="H16" s="5">
        <v>8464</v>
      </c>
      <c r="I16" s="5">
        <v>0</v>
      </c>
      <c r="J16" s="5">
        <v>2</v>
      </c>
      <c r="K16" s="5">
        <v>78</v>
      </c>
      <c r="L16" s="5">
        <v>78</v>
      </c>
      <c r="M16" s="5">
        <v>2165</v>
      </c>
      <c r="N16" s="5">
        <v>1971</v>
      </c>
      <c r="O16" s="5">
        <v>0</v>
      </c>
      <c r="P16" s="5">
        <v>516</v>
      </c>
      <c r="Q16" s="5">
        <v>833</v>
      </c>
      <c r="R16" s="5">
        <v>33</v>
      </c>
      <c r="S16" s="5">
        <v>1305</v>
      </c>
      <c r="T16" s="5">
        <v>349</v>
      </c>
      <c r="U16" s="5">
        <v>232</v>
      </c>
      <c r="V16" s="5">
        <v>2</v>
      </c>
      <c r="W16" s="5">
        <v>18</v>
      </c>
      <c r="X16" s="5">
        <v>82</v>
      </c>
      <c r="Y16" s="13">
        <f t="shared" si="0"/>
        <v>19.962264150943398</v>
      </c>
      <c r="Z16" s="13">
        <f t="shared" si="1"/>
        <v>18.39622641509434</v>
      </c>
      <c r="AA16" s="13">
        <f t="shared" si="2"/>
        <v>75.57142857142857</v>
      </c>
      <c r="AB16" s="12">
        <f t="shared" si="3"/>
        <v>0</v>
      </c>
      <c r="AC16" s="26"/>
    </row>
    <row r="17" spans="1:29" ht="14.25">
      <c r="A17" s="29" t="s">
        <v>63</v>
      </c>
      <c r="B17" s="31" t="s">
        <v>115</v>
      </c>
      <c r="C17" s="32" t="s">
        <v>116</v>
      </c>
      <c r="D17" s="5">
        <v>1516</v>
      </c>
      <c r="E17" s="5">
        <v>100</v>
      </c>
      <c r="F17" s="5">
        <v>3</v>
      </c>
      <c r="G17" s="5">
        <v>39</v>
      </c>
      <c r="H17" s="5">
        <v>5529</v>
      </c>
      <c r="I17" s="5">
        <v>23</v>
      </c>
      <c r="J17" s="5">
        <v>2</v>
      </c>
      <c r="K17" s="5">
        <v>364</v>
      </c>
      <c r="L17" s="5">
        <v>202</v>
      </c>
      <c r="M17" s="5">
        <v>210</v>
      </c>
      <c r="N17" s="5">
        <v>195</v>
      </c>
      <c r="O17" s="5">
        <v>0</v>
      </c>
      <c r="P17" s="5">
        <v>3540</v>
      </c>
      <c r="Q17" s="5">
        <v>224</v>
      </c>
      <c r="R17" s="5">
        <v>169</v>
      </c>
      <c r="S17" s="5">
        <v>185</v>
      </c>
      <c r="T17" s="5">
        <v>3510</v>
      </c>
      <c r="U17" s="5">
        <v>191</v>
      </c>
      <c r="V17" s="5">
        <v>0</v>
      </c>
      <c r="W17" s="5">
        <v>0</v>
      </c>
      <c r="X17" s="5">
        <v>18</v>
      </c>
      <c r="Y17" s="13">
        <f t="shared" si="0"/>
        <v>3.6470976253298155</v>
      </c>
      <c r="Z17" s="13">
        <f t="shared" si="1"/>
        <v>24.010554089709764</v>
      </c>
      <c r="AA17" s="13">
        <f t="shared" si="2"/>
        <v>55.29</v>
      </c>
      <c r="AB17" s="12">
        <f t="shared" si="3"/>
        <v>15.17150395778364</v>
      </c>
      <c r="AC17" s="26"/>
    </row>
    <row r="18" spans="1:29" ht="14.25">
      <c r="A18" s="29" t="s">
        <v>65</v>
      </c>
      <c r="B18" s="31" t="s">
        <v>117</v>
      </c>
      <c r="C18" s="32" t="s">
        <v>116</v>
      </c>
      <c r="D18" s="5">
        <v>2722</v>
      </c>
      <c r="E18" s="5">
        <v>131</v>
      </c>
      <c r="F18" s="5">
        <v>4</v>
      </c>
      <c r="G18" s="5">
        <v>5</v>
      </c>
      <c r="H18" s="5">
        <v>15057</v>
      </c>
      <c r="I18" s="5">
        <v>20</v>
      </c>
      <c r="J18" s="5">
        <v>6</v>
      </c>
      <c r="K18" s="5">
        <v>342</v>
      </c>
      <c r="L18" s="5">
        <v>342</v>
      </c>
      <c r="M18" s="5">
        <v>2130</v>
      </c>
      <c r="N18" s="5">
        <v>1517</v>
      </c>
      <c r="O18" s="5">
        <v>185</v>
      </c>
      <c r="P18" s="5">
        <v>5034</v>
      </c>
      <c r="Q18" s="5">
        <v>912</v>
      </c>
      <c r="R18" s="5">
        <v>252</v>
      </c>
      <c r="S18" s="5">
        <v>1493</v>
      </c>
      <c r="T18" s="5">
        <v>3455</v>
      </c>
      <c r="U18" s="5">
        <v>598</v>
      </c>
      <c r="V18" s="5">
        <v>0</v>
      </c>
      <c r="W18" s="5">
        <v>0</v>
      </c>
      <c r="X18" s="5">
        <v>185</v>
      </c>
      <c r="Y18" s="13">
        <f t="shared" si="0"/>
        <v>5.531594415870683</v>
      </c>
      <c r="Z18" s="13">
        <f t="shared" si="1"/>
        <v>12.564290962527553</v>
      </c>
      <c r="AA18" s="13">
        <f t="shared" si="2"/>
        <v>114.93893129770993</v>
      </c>
      <c r="AB18" s="12">
        <f t="shared" si="3"/>
        <v>7.347538574577516</v>
      </c>
      <c r="AC18" s="26"/>
    </row>
    <row r="19" spans="1:29" ht="14.25">
      <c r="A19" s="29" t="s">
        <v>67</v>
      </c>
      <c r="B19" s="31" t="s">
        <v>118</v>
      </c>
      <c r="C19" s="32" t="s">
        <v>108</v>
      </c>
      <c r="D19" s="5">
        <v>4111</v>
      </c>
      <c r="E19" s="5">
        <v>140</v>
      </c>
      <c r="F19" s="5">
        <v>6</v>
      </c>
      <c r="G19" s="5">
        <v>358</v>
      </c>
      <c r="H19" s="5">
        <v>14361</v>
      </c>
      <c r="I19" s="5">
        <v>533</v>
      </c>
      <c r="J19" s="5">
        <v>6</v>
      </c>
      <c r="K19" s="5">
        <v>327</v>
      </c>
      <c r="L19" s="5">
        <v>322</v>
      </c>
      <c r="M19" s="5">
        <v>4203</v>
      </c>
      <c r="N19" s="5">
        <v>930</v>
      </c>
      <c r="O19" s="5">
        <v>13</v>
      </c>
      <c r="P19" s="5">
        <v>4278</v>
      </c>
      <c r="Q19" s="5">
        <v>616</v>
      </c>
      <c r="R19" s="5">
        <v>79</v>
      </c>
      <c r="S19" s="5">
        <v>912</v>
      </c>
      <c r="T19" s="5">
        <v>985</v>
      </c>
      <c r="U19" s="5">
        <v>268</v>
      </c>
      <c r="V19" s="5">
        <v>25</v>
      </c>
      <c r="W19" s="5">
        <v>620</v>
      </c>
      <c r="X19" s="5">
        <v>0</v>
      </c>
      <c r="Y19" s="13">
        <f t="shared" si="0"/>
        <v>3.4933106300170276</v>
      </c>
      <c r="Z19" s="13">
        <f t="shared" si="1"/>
        <v>7.954269034298224</v>
      </c>
      <c r="AA19" s="13">
        <f t="shared" si="2"/>
        <v>102.57857142857142</v>
      </c>
      <c r="AB19" s="12">
        <f t="shared" si="3"/>
        <v>129.65215276088543</v>
      </c>
      <c r="AC19" s="26"/>
    </row>
    <row r="20" spans="1:29" ht="14.25">
      <c r="A20" s="29" t="s">
        <v>69</v>
      </c>
      <c r="B20" s="31" t="s">
        <v>119</v>
      </c>
      <c r="C20" s="32" t="s">
        <v>108</v>
      </c>
      <c r="D20" s="5">
        <v>1505</v>
      </c>
      <c r="E20" s="5">
        <v>78</v>
      </c>
      <c r="F20" s="5">
        <v>3</v>
      </c>
      <c r="G20" s="5">
        <v>160</v>
      </c>
      <c r="H20" s="5">
        <v>8935</v>
      </c>
      <c r="I20" s="5">
        <v>374</v>
      </c>
      <c r="J20" s="5">
        <v>1</v>
      </c>
      <c r="K20" s="5">
        <v>345</v>
      </c>
      <c r="L20" s="5">
        <v>345</v>
      </c>
      <c r="M20" s="5">
        <v>2113</v>
      </c>
      <c r="N20" s="5">
        <v>0</v>
      </c>
      <c r="O20" s="5">
        <v>179</v>
      </c>
      <c r="P20" s="5">
        <v>2325</v>
      </c>
      <c r="Q20" s="5">
        <v>2635</v>
      </c>
      <c r="R20" s="5">
        <v>92</v>
      </c>
      <c r="S20" s="5">
        <v>1289</v>
      </c>
      <c r="T20" s="5">
        <v>1478</v>
      </c>
      <c r="U20" s="5">
        <v>1415</v>
      </c>
      <c r="V20" s="5">
        <v>26</v>
      </c>
      <c r="W20" s="5">
        <v>1600</v>
      </c>
      <c r="X20" s="5">
        <v>241</v>
      </c>
      <c r="Y20" s="13">
        <f t="shared" si="0"/>
        <v>5.93687707641196</v>
      </c>
      <c r="Z20" s="13">
        <f t="shared" si="1"/>
        <v>22.92358803986711</v>
      </c>
      <c r="AA20" s="13">
        <f t="shared" si="2"/>
        <v>114.55128205128206</v>
      </c>
      <c r="AB20" s="12">
        <f t="shared" si="3"/>
        <v>248.50498338870432</v>
      </c>
      <c r="AC20" s="26"/>
    </row>
    <row r="21" spans="1:29" ht="14.25">
      <c r="A21" s="29" t="s">
        <v>71</v>
      </c>
      <c r="B21" s="31" t="s">
        <v>120</v>
      </c>
      <c r="C21" s="32" t="s">
        <v>108</v>
      </c>
      <c r="D21" s="5">
        <v>3095</v>
      </c>
      <c r="E21" s="5">
        <v>70</v>
      </c>
      <c r="F21" s="5">
        <v>6</v>
      </c>
      <c r="G21" s="5">
        <v>69</v>
      </c>
      <c r="H21" s="5">
        <v>5277</v>
      </c>
      <c r="I21" s="5">
        <v>55</v>
      </c>
      <c r="J21" s="5">
        <v>1</v>
      </c>
      <c r="K21" s="5">
        <v>477</v>
      </c>
      <c r="L21" s="5">
        <v>120</v>
      </c>
      <c r="M21" s="5">
        <v>120</v>
      </c>
      <c r="N21" s="5">
        <v>40</v>
      </c>
      <c r="O21" s="5">
        <v>0</v>
      </c>
      <c r="P21" s="5">
        <v>525</v>
      </c>
      <c r="Q21" s="5">
        <v>120</v>
      </c>
      <c r="R21" s="5">
        <v>178</v>
      </c>
      <c r="S21" s="5">
        <v>48</v>
      </c>
      <c r="T21" s="5">
        <v>82</v>
      </c>
      <c r="U21" s="5">
        <v>48</v>
      </c>
      <c r="V21" s="5">
        <v>0</v>
      </c>
      <c r="W21" s="5">
        <v>0</v>
      </c>
      <c r="X21" s="5">
        <v>0</v>
      </c>
      <c r="Y21" s="13">
        <f t="shared" si="0"/>
        <v>1.7050080775444265</v>
      </c>
      <c r="Z21" s="13">
        <f t="shared" si="1"/>
        <v>15.411954765751211</v>
      </c>
      <c r="AA21" s="13">
        <f t="shared" si="2"/>
        <v>75.38571428571429</v>
      </c>
      <c r="AB21" s="12">
        <f t="shared" si="3"/>
        <v>17.77059773828756</v>
      </c>
      <c r="AC21" s="26"/>
    </row>
    <row r="22" spans="1:29" ht="14.25">
      <c r="A22" s="29" t="s">
        <v>73</v>
      </c>
      <c r="B22" s="31" t="s">
        <v>121</v>
      </c>
      <c r="C22" s="32" t="s">
        <v>122</v>
      </c>
      <c r="D22" s="5">
        <v>2265</v>
      </c>
      <c r="E22" s="5">
        <v>140</v>
      </c>
      <c r="F22" s="5">
        <v>7</v>
      </c>
      <c r="G22" s="5">
        <v>148</v>
      </c>
      <c r="H22" s="5">
        <v>14713</v>
      </c>
      <c r="I22" s="5">
        <v>431</v>
      </c>
      <c r="J22" s="5">
        <v>8</v>
      </c>
      <c r="K22" s="5">
        <v>392</v>
      </c>
      <c r="L22" s="5">
        <v>370</v>
      </c>
      <c r="M22" s="5">
        <v>2650</v>
      </c>
      <c r="N22" s="5">
        <v>1050</v>
      </c>
      <c r="O22" s="5">
        <v>1600</v>
      </c>
      <c r="P22" s="5">
        <v>9850</v>
      </c>
      <c r="Q22" s="5">
        <v>1350</v>
      </c>
      <c r="R22" s="5">
        <v>180</v>
      </c>
      <c r="S22" s="5">
        <v>1300</v>
      </c>
      <c r="T22" s="5">
        <v>1200</v>
      </c>
      <c r="U22" s="5">
        <v>1100</v>
      </c>
      <c r="V22" s="5">
        <v>10</v>
      </c>
      <c r="W22" s="5">
        <v>800</v>
      </c>
      <c r="X22" s="5">
        <v>300</v>
      </c>
      <c r="Y22" s="13">
        <f t="shared" si="0"/>
        <v>6.495805739514349</v>
      </c>
      <c r="Z22" s="13">
        <f t="shared" si="1"/>
        <v>17.306843267108167</v>
      </c>
      <c r="AA22" s="13">
        <f t="shared" si="2"/>
        <v>105.09285714285714</v>
      </c>
      <c r="AB22" s="12">
        <f t="shared" si="3"/>
        <v>190.2869757174393</v>
      </c>
      <c r="AC22" s="26"/>
    </row>
    <row r="23" spans="1:29" ht="14.25">
      <c r="A23" s="29" t="s">
        <v>75</v>
      </c>
      <c r="B23" s="31" t="s">
        <v>123</v>
      </c>
      <c r="C23" s="32" t="s">
        <v>108</v>
      </c>
      <c r="D23" s="5">
        <v>2200</v>
      </c>
      <c r="E23" s="5">
        <v>120</v>
      </c>
      <c r="F23" s="5">
        <v>2</v>
      </c>
      <c r="G23" s="5">
        <v>130</v>
      </c>
      <c r="H23" s="5">
        <v>7798</v>
      </c>
      <c r="I23" s="5">
        <v>204</v>
      </c>
      <c r="J23" s="5">
        <v>5</v>
      </c>
      <c r="K23" s="5">
        <v>210</v>
      </c>
      <c r="L23" s="5">
        <v>170</v>
      </c>
      <c r="M23" s="5">
        <v>1439</v>
      </c>
      <c r="N23" s="5">
        <v>475</v>
      </c>
      <c r="O23" s="5">
        <v>0</v>
      </c>
      <c r="P23" s="5">
        <v>2970</v>
      </c>
      <c r="Q23" s="5">
        <v>279</v>
      </c>
      <c r="R23" s="5">
        <v>103</v>
      </c>
      <c r="S23" s="5">
        <v>756</v>
      </c>
      <c r="T23" s="5">
        <v>1654</v>
      </c>
      <c r="U23" s="5">
        <v>176</v>
      </c>
      <c r="V23" s="5">
        <v>10</v>
      </c>
      <c r="W23" s="5">
        <v>160</v>
      </c>
      <c r="X23" s="5">
        <v>444</v>
      </c>
      <c r="Y23" s="13">
        <f t="shared" si="0"/>
        <v>3.5445454545454544</v>
      </c>
      <c r="Z23" s="13">
        <f t="shared" si="1"/>
        <v>9.545454545454547</v>
      </c>
      <c r="AA23" s="13">
        <f t="shared" si="2"/>
        <v>64.98333333333333</v>
      </c>
      <c r="AB23" s="12">
        <f t="shared" si="3"/>
        <v>92.72727272727273</v>
      </c>
      <c r="AC23" s="26"/>
    </row>
    <row r="24" spans="1:29" ht="14.25">
      <c r="A24" s="29" t="s">
        <v>77</v>
      </c>
      <c r="B24" s="31" t="s">
        <v>124</v>
      </c>
      <c r="C24" s="32" t="s">
        <v>108</v>
      </c>
      <c r="D24" s="5">
        <v>4344</v>
      </c>
      <c r="E24" s="5">
        <v>90</v>
      </c>
      <c r="F24" s="5">
        <v>6</v>
      </c>
      <c r="G24" s="5">
        <v>65</v>
      </c>
      <c r="H24" s="5">
        <v>13381</v>
      </c>
      <c r="I24" s="5">
        <v>172</v>
      </c>
      <c r="J24" s="5">
        <v>0</v>
      </c>
      <c r="K24" s="5">
        <v>329</v>
      </c>
      <c r="L24" s="5">
        <v>308</v>
      </c>
      <c r="M24" s="5">
        <v>1824</v>
      </c>
      <c r="N24" s="5">
        <v>0</v>
      </c>
      <c r="O24" s="5">
        <v>0</v>
      </c>
      <c r="P24" s="5">
        <v>5472</v>
      </c>
      <c r="Q24" s="5">
        <v>1800</v>
      </c>
      <c r="R24" s="5">
        <v>67</v>
      </c>
      <c r="S24" s="5">
        <v>395</v>
      </c>
      <c r="T24" s="5">
        <v>750</v>
      </c>
      <c r="U24" s="5">
        <v>630</v>
      </c>
      <c r="V24" s="5">
        <v>6</v>
      </c>
      <c r="W24" s="5">
        <v>300</v>
      </c>
      <c r="X24" s="5">
        <v>50</v>
      </c>
      <c r="Y24" s="13">
        <f t="shared" si="0"/>
        <v>3.080340699815838</v>
      </c>
      <c r="Z24" s="13">
        <f t="shared" si="1"/>
        <v>7.57366482504604</v>
      </c>
      <c r="AA24" s="13">
        <f t="shared" si="2"/>
        <v>148.67777777777778</v>
      </c>
      <c r="AB24" s="12">
        <f t="shared" si="3"/>
        <v>39.59484346224678</v>
      </c>
      <c r="AC24" s="26"/>
    </row>
    <row r="25" spans="1:29" ht="14.25">
      <c r="A25" s="29" t="s">
        <v>79</v>
      </c>
      <c r="B25" s="31" t="s">
        <v>125</v>
      </c>
      <c r="C25" s="32" t="s">
        <v>104</v>
      </c>
      <c r="D25" s="5">
        <v>575</v>
      </c>
      <c r="E25" s="5">
        <v>25</v>
      </c>
      <c r="F25" s="5">
        <v>0</v>
      </c>
      <c r="G25" s="5">
        <v>85</v>
      </c>
      <c r="H25" s="5">
        <v>3684</v>
      </c>
      <c r="I25" s="5">
        <v>138</v>
      </c>
      <c r="J25" s="5">
        <v>0</v>
      </c>
      <c r="K25" s="5">
        <v>75</v>
      </c>
      <c r="L25" s="5">
        <v>60</v>
      </c>
      <c r="M25" s="5">
        <v>130</v>
      </c>
      <c r="N25" s="5">
        <v>0</v>
      </c>
      <c r="O25" s="5">
        <v>0</v>
      </c>
      <c r="P25" s="5">
        <v>430</v>
      </c>
      <c r="Q25" s="5">
        <v>280</v>
      </c>
      <c r="R25" s="5">
        <v>66</v>
      </c>
      <c r="S25" s="5">
        <v>130</v>
      </c>
      <c r="T25" s="5">
        <v>430</v>
      </c>
      <c r="U25" s="5">
        <v>280</v>
      </c>
      <c r="V25" s="5">
        <v>0</v>
      </c>
      <c r="W25" s="5">
        <v>0</v>
      </c>
      <c r="X25" s="5">
        <v>0</v>
      </c>
      <c r="Y25" s="13">
        <f t="shared" si="0"/>
        <v>6.40695652173913</v>
      </c>
      <c r="Z25" s="13">
        <f t="shared" si="1"/>
        <v>13.043478260869565</v>
      </c>
      <c r="AA25" s="13">
        <f t="shared" si="2"/>
        <v>147.36</v>
      </c>
      <c r="AB25" s="12">
        <f t="shared" si="3"/>
        <v>240</v>
      </c>
      <c r="AC25" s="26"/>
    </row>
    <row r="26" spans="1:29" ht="14.25">
      <c r="A26" s="29" t="s">
        <v>81</v>
      </c>
      <c r="B26" s="31" t="s">
        <v>126</v>
      </c>
      <c r="C26" s="32" t="s">
        <v>104</v>
      </c>
      <c r="D26" s="5">
        <v>2824</v>
      </c>
      <c r="E26" s="5">
        <v>160</v>
      </c>
      <c r="F26" s="5">
        <v>8</v>
      </c>
      <c r="G26" s="5">
        <v>123</v>
      </c>
      <c r="H26" s="5">
        <v>14857</v>
      </c>
      <c r="I26" s="5">
        <v>147</v>
      </c>
      <c r="J26" s="5">
        <v>4</v>
      </c>
      <c r="K26" s="5">
        <v>345</v>
      </c>
      <c r="L26" s="5">
        <v>131</v>
      </c>
      <c r="M26" s="5">
        <v>1967</v>
      </c>
      <c r="N26" s="5">
        <v>1275</v>
      </c>
      <c r="O26" s="5">
        <v>0</v>
      </c>
      <c r="P26" s="5">
        <v>1117</v>
      </c>
      <c r="Q26" s="5">
        <v>269</v>
      </c>
      <c r="R26" s="5">
        <v>199</v>
      </c>
      <c r="S26" s="5">
        <v>502</v>
      </c>
      <c r="T26" s="5">
        <v>836</v>
      </c>
      <c r="U26" s="5">
        <v>159</v>
      </c>
      <c r="V26" s="5">
        <v>4</v>
      </c>
      <c r="W26" s="5">
        <v>107</v>
      </c>
      <c r="X26" s="5">
        <v>50</v>
      </c>
      <c r="Y26" s="13">
        <f t="shared" si="0"/>
        <v>5.260977337110481</v>
      </c>
      <c r="Z26" s="13">
        <f t="shared" si="1"/>
        <v>12.21671388101983</v>
      </c>
      <c r="AA26" s="13">
        <f t="shared" si="2"/>
        <v>92.85625</v>
      </c>
      <c r="AB26" s="12">
        <f t="shared" si="3"/>
        <v>52.053824362606235</v>
      </c>
      <c r="AC26" s="26"/>
    </row>
    <row r="27" spans="1:29" ht="14.25">
      <c r="A27" s="29" t="s">
        <v>83</v>
      </c>
      <c r="B27" s="31" t="s">
        <v>127</v>
      </c>
      <c r="C27" s="32" t="s">
        <v>116</v>
      </c>
      <c r="D27" s="5">
        <v>5304</v>
      </c>
      <c r="E27" s="5">
        <v>800</v>
      </c>
      <c r="F27" s="5">
        <v>4</v>
      </c>
      <c r="G27" s="5">
        <v>0</v>
      </c>
      <c r="H27" s="5">
        <v>15906</v>
      </c>
      <c r="I27" s="5">
        <v>0</v>
      </c>
      <c r="J27" s="5">
        <v>0</v>
      </c>
      <c r="K27" s="5">
        <v>210</v>
      </c>
      <c r="L27" s="5">
        <v>210</v>
      </c>
      <c r="M27" s="5">
        <v>2240</v>
      </c>
      <c r="N27" s="5">
        <v>0</v>
      </c>
      <c r="O27" s="5">
        <v>0</v>
      </c>
      <c r="P27" s="5">
        <v>4901</v>
      </c>
      <c r="Q27" s="5">
        <v>157</v>
      </c>
      <c r="R27" s="5">
        <v>89</v>
      </c>
      <c r="S27" s="5">
        <v>1526</v>
      </c>
      <c r="T27" s="5">
        <v>1045</v>
      </c>
      <c r="U27" s="5">
        <v>157</v>
      </c>
      <c r="V27" s="5">
        <v>6</v>
      </c>
      <c r="W27" s="5">
        <v>195</v>
      </c>
      <c r="X27" s="5">
        <v>108</v>
      </c>
      <c r="Y27" s="13">
        <f t="shared" si="0"/>
        <v>2.998868778280543</v>
      </c>
      <c r="Z27" s="13">
        <f t="shared" si="1"/>
        <v>3.959276018099547</v>
      </c>
      <c r="AA27" s="13">
        <f t="shared" si="2"/>
        <v>19.8825</v>
      </c>
      <c r="AB27" s="12">
        <f t="shared" si="3"/>
        <v>0</v>
      </c>
      <c r="AC27" s="26"/>
    </row>
    <row r="28" spans="1:29" ht="14.25">
      <c r="A28" s="29" t="s">
        <v>128</v>
      </c>
      <c r="B28" s="31" t="s">
        <v>129</v>
      </c>
      <c r="C28" s="32" t="s">
        <v>122</v>
      </c>
      <c r="D28" s="5">
        <v>1407</v>
      </c>
      <c r="E28" s="5">
        <v>80</v>
      </c>
      <c r="F28" s="5">
        <v>1</v>
      </c>
      <c r="G28" s="5">
        <v>150</v>
      </c>
      <c r="H28" s="5">
        <v>10168</v>
      </c>
      <c r="I28" s="5">
        <v>297</v>
      </c>
      <c r="J28" s="5">
        <v>0</v>
      </c>
      <c r="K28" s="5">
        <v>227</v>
      </c>
      <c r="L28" s="5">
        <v>200</v>
      </c>
      <c r="M28" s="5">
        <v>2360</v>
      </c>
      <c r="N28" s="5">
        <v>10</v>
      </c>
      <c r="O28" s="5">
        <v>0</v>
      </c>
      <c r="P28" s="5">
        <v>2900</v>
      </c>
      <c r="Q28" s="5">
        <v>1054</v>
      </c>
      <c r="R28" s="5">
        <v>102</v>
      </c>
      <c r="S28" s="5">
        <v>1886</v>
      </c>
      <c r="T28" s="5">
        <v>994</v>
      </c>
      <c r="U28" s="5">
        <v>985</v>
      </c>
      <c r="V28" s="5">
        <v>36</v>
      </c>
      <c r="W28" s="5">
        <v>519</v>
      </c>
      <c r="X28" s="5">
        <v>186</v>
      </c>
      <c r="Y28" s="13">
        <f t="shared" si="0"/>
        <v>7.226723525230988</v>
      </c>
      <c r="Z28" s="13">
        <f t="shared" si="1"/>
        <v>16.13361762615494</v>
      </c>
      <c r="AA28" s="13">
        <f t="shared" si="2"/>
        <v>127.1</v>
      </c>
      <c r="AB28" s="12">
        <f t="shared" si="3"/>
        <v>211.0874200426439</v>
      </c>
      <c r="AC28" s="26"/>
    </row>
    <row r="29" spans="1:29" ht="14.25">
      <c r="A29" s="101" t="s">
        <v>85</v>
      </c>
      <c r="B29" s="101"/>
      <c r="C29" s="34"/>
      <c r="D29" s="19">
        <f aca="true" t="shared" si="4" ref="D29:X29">SUM(D3:D28)</f>
        <v>52161</v>
      </c>
      <c r="E29" s="19">
        <f t="shared" si="4"/>
        <v>3870</v>
      </c>
      <c r="F29" s="19">
        <f t="shared" si="4"/>
        <v>87</v>
      </c>
      <c r="G29" s="19">
        <f t="shared" si="4"/>
        <v>2275</v>
      </c>
      <c r="H29" s="19">
        <f t="shared" si="4"/>
        <v>250627</v>
      </c>
      <c r="I29" s="19">
        <f t="shared" si="4"/>
        <v>3640</v>
      </c>
      <c r="J29" s="19">
        <f t="shared" si="4"/>
        <v>46</v>
      </c>
      <c r="K29" s="19">
        <f t="shared" si="4"/>
        <v>6268</v>
      </c>
      <c r="L29" s="19">
        <f t="shared" si="4"/>
        <v>4360</v>
      </c>
      <c r="M29" s="19">
        <f t="shared" si="4"/>
        <v>37179</v>
      </c>
      <c r="N29" s="19">
        <f t="shared" si="4"/>
        <v>11604</v>
      </c>
      <c r="O29" s="19">
        <f t="shared" si="4"/>
        <v>2282</v>
      </c>
      <c r="P29" s="19">
        <f t="shared" si="4"/>
        <v>61323</v>
      </c>
      <c r="Q29" s="19">
        <f t="shared" si="4"/>
        <v>18590</v>
      </c>
      <c r="R29" s="19">
        <f t="shared" si="4"/>
        <v>2964</v>
      </c>
      <c r="S29" s="19">
        <f t="shared" si="4"/>
        <v>17705</v>
      </c>
      <c r="T29" s="19">
        <f t="shared" si="4"/>
        <v>29643</v>
      </c>
      <c r="U29" s="19">
        <f t="shared" si="4"/>
        <v>11647</v>
      </c>
      <c r="V29" s="19">
        <f t="shared" si="4"/>
        <v>248</v>
      </c>
      <c r="W29" s="19">
        <f t="shared" si="4"/>
        <v>16385</v>
      </c>
      <c r="X29" s="19">
        <f t="shared" si="4"/>
        <v>1974</v>
      </c>
      <c r="Y29" s="22">
        <f t="shared" si="0"/>
        <v>4.8048733728264414</v>
      </c>
      <c r="Z29" s="22">
        <f t="shared" si="1"/>
        <v>12.01664078526102</v>
      </c>
      <c r="AA29" s="22">
        <f t="shared" si="2"/>
        <v>64.76149870801034</v>
      </c>
      <c r="AB29" s="21">
        <f t="shared" si="3"/>
        <v>69.78393819136903</v>
      </c>
      <c r="AC29" s="26"/>
    </row>
  </sheetData>
  <sheetProtection selectLockedCells="1" selectUnlockedCells="1"/>
  <mergeCells count="8">
    <mergeCell ref="Y1:AB1"/>
    <mergeCell ref="A29:B29"/>
    <mergeCell ref="A1:A2"/>
    <mergeCell ref="B1:B2"/>
    <mergeCell ref="C1:C2"/>
    <mergeCell ref="D1:D2"/>
    <mergeCell ref="E1:J1"/>
    <mergeCell ref="K1:X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&amp;C&amp;10&amp;A</oddHeader>
    <oddFooter>&amp;C&amp;10Oldal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28"/>
  <sheetViews>
    <sheetView zoomScale="88" zoomScaleNormal="88" zoomScalePageLayoutView="0" workbookViewId="0" topLeftCell="B1">
      <selection activeCell="Y3" sqref="Y3"/>
    </sheetView>
  </sheetViews>
  <sheetFormatPr defaultColWidth="10.50390625" defaultRowHeight="14.25"/>
  <cols>
    <col min="1" max="2" width="10.50390625" style="0" customWidth="1"/>
    <col min="3" max="3" width="33.50390625" style="0" customWidth="1"/>
  </cols>
  <sheetData>
    <row r="1" spans="1:29" ht="14.25" customHeight="1">
      <c r="A1" s="104" t="s">
        <v>0</v>
      </c>
      <c r="B1" s="104" t="s">
        <v>1</v>
      </c>
      <c r="C1" s="104" t="s">
        <v>1</v>
      </c>
      <c r="D1" s="104" t="s">
        <v>2</v>
      </c>
      <c r="E1" s="104" t="s">
        <v>3</v>
      </c>
      <c r="F1" s="104" t="s">
        <v>4</v>
      </c>
      <c r="G1" s="104"/>
      <c r="H1" s="104"/>
      <c r="I1" s="104"/>
      <c r="J1" s="104"/>
      <c r="K1" s="104"/>
      <c r="L1" s="104" t="s">
        <v>5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5" t="s">
        <v>6</v>
      </c>
      <c r="AA1" s="105"/>
      <c r="AB1" s="105"/>
      <c r="AC1" s="105"/>
    </row>
    <row r="2" spans="1:29" ht="105">
      <c r="A2" s="104"/>
      <c r="B2" s="104"/>
      <c r="C2" s="104"/>
      <c r="D2" s="104"/>
      <c r="E2" s="104"/>
      <c r="F2" s="35" t="s">
        <v>7</v>
      </c>
      <c r="G2" s="35" t="s">
        <v>8</v>
      </c>
      <c r="H2" s="35" t="s">
        <v>9</v>
      </c>
      <c r="I2" s="35" t="s">
        <v>10</v>
      </c>
      <c r="J2" s="35" t="s">
        <v>11</v>
      </c>
      <c r="K2" s="35" t="s">
        <v>12</v>
      </c>
      <c r="L2" s="35" t="s">
        <v>13</v>
      </c>
      <c r="M2" s="35" t="s">
        <v>14</v>
      </c>
      <c r="N2" s="35" t="s">
        <v>15</v>
      </c>
      <c r="O2" s="35" t="s">
        <v>16</v>
      </c>
      <c r="P2" s="35" t="s">
        <v>17</v>
      </c>
      <c r="Q2" s="35" t="s">
        <v>18</v>
      </c>
      <c r="R2" s="35" t="s">
        <v>19</v>
      </c>
      <c r="S2" s="35" t="s">
        <v>20</v>
      </c>
      <c r="T2" s="35" t="s">
        <v>21</v>
      </c>
      <c r="U2" s="35" t="s">
        <v>22</v>
      </c>
      <c r="V2" s="35" t="s">
        <v>23</v>
      </c>
      <c r="W2" s="35" t="s">
        <v>24</v>
      </c>
      <c r="X2" s="35" t="s">
        <v>25</v>
      </c>
      <c r="Y2" s="35" t="s">
        <v>26</v>
      </c>
      <c r="Z2" s="36" t="s">
        <v>27</v>
      </c>
      <c r="AA2" s="35" t="s">
        <v>28</v>
      </c>
      <c r="AB2" s="35" t="s">
        <v>29</v>
      </c>
      <c r="AC2" s="36" t="s">
        <v>30</v>
      </c>
    </row>
    <row r="3" spans="2:24" ht="14.25">
      <c r="B3" s="37" t="s">
        <v>36</v>
      </c>
      <c r="D3" s="38">
        <v>1</v>
      </c>
      <c r="E3" s="39">
        <v>3088</v>
      </c>
      <c r="F3" s="38">
        <v>72</v>
      </c>
      <c r="G3" s="38">
        <v>10</v>
      </c>
      <c r="H3" s="38">
        <v>99</v>
      </c>
      <c r="I3" s="38">
        <v>17036</v>
      </c>
      <c r="J3" s="38">
        <v>117</v>
      </c>
      <c r="K3" s="38">
        <v>59</v>
      </c>
      <c r="L3" s="38">
        <v>466</v>
      </c>
      <c r="M3" s="38">
        <v>466</v>
      </c>
      <c r="N3" s="38">
        <v>3127</v>
      </c>
      <c r="O3" s="38">
        <v>1803</v>
      </c>
      <c r="P3">
        <f aca="true" t="shared" si="0" ref="P3:P28">N3+O3</f>
        <v>4930</v>
      </c>
      <c r="Q3" s="38">
        <v>5938</v>
      </c>
      <c r="R3" s="38">
        <v>1189</v>
      </c>
      <c r="W3" s="38">
        <v>60</v>
      </c>
      <c r="X3" s="38">
        <v>986</v>
      </c>
    </row>
    <row r="4" spans="2:25" ht="14.25">
      <c r="B4" s="37" t="s">
        <v>38</v>
      </c>
      <c r="D4" s="38">
        <v>1</v>
      </c>
      <c r="E4" s="39">
        <v>5937</v>
      </c>
      <c r="F4" s="38">
        <v>168</v>
      </c>
      <c r="G4" s="38">
        <v>8</v>
      </c>
      <c r="H4" s="38">
        <v>272</v>
      </c>
      <c r="I4" s="38">
        <v>16280</v>
      </c>
      <c r="J4" s="38">
        <v>592</v>
      </c>
      <c r="K4" s="38">
        <v>73</v>
      </c>
      <c r="L4" s="38">
        <v>400</v>
      </c>
      <c r="M4" s="38">
        <v>400</v>
      </c>
      <c r="N4" s="38">
        <v>7091</v>
      </c>
      <c r="O4" s="38">
        <v>3193</v>
      </c>
      <c r="P4">
        <f t="shared" si="0"/>
        <v>10284</v>
      </c>
      <c r="Q4" s="38">
        <v>12369</v>
      </c>
      <c r="R4" s="38">
        <v>2927</v>
      </c>
      <c r="W4" s="38">
        <v>13</v>
      </c>
      <c r="X4" s="38">
        <v>602</v>
      </c>
      <c r="Y4" s="38">
        <v>502</v>
      </c>
    </row>
    <row r="5" spans="2:25" ht="25.5">
      <c r="B5" s="37" t="s">
        <v>40</v>
      </c>
      <c r="D5" s="38">
        <v>2</v>
      </c>
      <c r="E5" s="39">
        <v>3007</v>
      </c>
      <c r="F5" s="38">
        <v>200</v>
      </c>
      <c r="G5" s="38">
        <v>6</v>
      </c>
      <c r="H5" s="38">
        <v>47</v>
      </c>
      <c r="I5" s="38">
        <v>35076</v>
      </c>
      <c r="J5" s="38">
        <v>151</v>
      </c>
      <c r="K5" s="38">
        <v>0</v>
      </c>
      <c r="L5" s="38">
        <v>181</v>
      </c>
      <c r="M5" s="38">
        <v>96</v>
      </c>
      <c r="N5" s="38">
        <v>1280</v>
      </c>
      <c r="O5" s="38">
        <v>792</v>
      </c>
      <c r="P5">
        <f t="shared" si="0"/>
        <v>2072</v>
      </c>
      <c r="Q5" s="38">
        <v>519</v>
      </c>
      <c r="R5" s="38">
        <v>450</v>
      </c>
      <c r="W5" s="38">
        <v>6</v>
      </c>
      <c r="X5" s="38">
        <v>1200</v>
      </c>
      <c r="Y5" s="38">
        <v>220</v>
      </c>
    </row>
    <row r="6" spans="2:25" ht="14.25">
      <c r="B6" s="37" t="s">
        <v>42</v>
      </c>
      <c r="D6" s="38">
        <v>1</v>
      </c>
      <c r="E6" s="39">
        <v>2682</v>
      </c>
      <c r="F6" s="38">
        <v>153</v>
      </c>
      <c r="G6" s="38">
        <v>4</v>
      </c>
      <c r="H6" s="38">
        <v>0</v>
      </c>
      <c r="I6" s="38">
        <v>5878</v>
      </c>
      <c r="J6" s="38">
        <v>0</v>
      </c>
      <c r="K6" s="38">
        <v>1</v>
      </c>
      <c r="L6" s="38">
        <v>331</v>
      </c>
      <c r="M6" s="38">
        <v>109</v>
      </c>
      <c r="N6" s="38">
        <v>5141</v>
      </c>
      <c r="O6" s="38">
        <v>2920</v>
      </c>
      <c r="P6">
        <f t="shared" si="0"/>
        <v>8061</v>
      </c>
      <c r="Q6" s="38">
        <v>5878</v>
      </c>
      <c r="R6" s="38">
        <v>3104</v>
      </c>
      <c r="W6" s="38">
        <v>17</v>
      </c>
      <c r="X6" s="38">
        <v>646</v>
      </c>
      <c r="Y6" s="38">
        <v>0</v>
      </c>
    </row>
    <row r="7" spans="2:25" ht="14.25">
      <c r="B7" s="37" t="s">
        <v>44</v>
      </c>
      <c r="D7" s="38">
        <v>1</v>
      </c>
      <c r="E7" s="39">
        <v>10019</v>
      </c>
      <c r="F7" s="38">
        <v>560</v>
      </c>
      <c r="G7" s="38">
        <v>10</v>
      </c>
      <c r="H7" s="38">
        <v>1114</v>
      </c>
      <c r="I7" s="38">
        <v>67358</v>
      </c>
      <c r="J7" s="38">
        <v>2443</v>
      </c>
      <c r="K7" s="38">
        <v>76</v>
      </c>
      <c r="L7" s="38">
        <v>1544</v>
      </c>
      <c r="M7" s="38">
        <v>781</v>
      </c>
      <c r="N7" s="38">
        <v>16412</v>
      </c>
      <c r="O7" s="38">
        <v>1384</v>
      </c>
      <c r="P7">
        <f t="shared" si="0"/>
        <v>17796</v>
      </c>
      <c r="Q7" s="38">
        <v>36011</v>
      </c>
      <c r="R7" s="38">
        <v>20348</v>
      </c>
      <c r="W7" s="38">
        <v>44</v>
      </c>
      <c r="X7" s="38">
        <v>2898</v>
      </c>
      <c r="Y7" s="38">
        <v>7577</v>
      </c>
    </row>
    <row r="8" spans="2:25" ht="14.25">
      <c r="B8" s="37" t="s">
        <v>46</v>
      </c>
      <c r="D8" s="38">
        <v>1</v>
      </c>
      <c r="E8" s="39">
        <v>4895</v>
      </c>
      <c r="F8" s="38">
        <v>140</v>
      </c>
      <c r="G8" s="38">
        <v>2</v>
      </c>
      <c r="H8" s="38">
        <v>243</v>
      </c>
      <c r="I8" s="38">
        <v>13642</v>
      </c>
      <c r="J8" s="38">
        <v>349</v>
      </c>
      <c r="K8" s="38">
        <v>69</v>
      </c>
      <c r="L8" s="38">
        <v>104</v>
      </c>
      <c r="M8" s="38">
        <v>104</v>
      </c>
      <c r="N8" s="38">
        <v>478</v>
      </c>
      <c r="O8" s="38">
        <v>0</v>
      </c>
      <c r="P8">
        <f t="shared" si="0"/>
        <v>478</v>
      </c>
      <c r="Q8" s="38">
        <v>1445</v>
      </c>
      <c r="R8" s="38">
        <v>0</v>
      </c>
      <c r="W8" s="38">
        <v>2</v>
      </c>
      <c r="X8" s="38">
        <v>90</v>
      </c>
      <c r="Y8" s="38">
        <v>0</v>
      </c>
    </row>
    <row r="9" spans="2:25" ht="14.25">
      <c r="B9" s="37" t="s">
        <v>48</v>
      </c>
      <c r="D9" s="38">
        <v>2</v>
      </c>
      <c r="E9" s="39">
        <v>6201</v>
      </c>
      <c r="F9" s="38">
        <v>250</v>
      </c>
      <c r="G9" s="38">
        <v>13</v>
      </c>
      <c r="H9" s="38">
        <v>189</v>
      </c>
      <c r="I9" s="38">
        <v>39523</v>
      </c>
      <c r="J9" s="38">
        <v>618</v>
      </c>
      <c r="K9" s="38">
        <v>81</v>
      </c>
      <c r="L9" s="38">
        <v>652</v>
      </c>
      <c r="M9" s="38">
        <v>495</v>
      </c>
      <c r="N9" s="38">
        <v>4985</v>
      </c>
      <c r="O9" s="38">
        <v>662</v>
      </c>
      <c r="P9">
        <f t="shared" si="0"/>
        <v>5647</v>
      </c>
      <c r="Q9" s="38">
        <v>6811</v>
      </c>
      <c r="R9" s="38">
        <v>3182</v>
      </c>
      <c r="W9" s="38">
        <v>14</v>
      </c>
      <c r="X9" s="38">
        <v>1233</v>
      </c>
      <c r="Y9" s="38">
        <v>1205</v>
      </c>
    </row>
    <row r="10" spans="2:25" ht="14.25">
      <c r="B10" s="37" t="s">
        <v>50</v>
      </c>
      <c r="D10" s="38">
        <v>1</v>
      </c>
      <c r="E10" s="39">
        <v>6750</v>
      </c>
      <c r="F10" s="38">
        <v>172</v>
      </c>
      <c r="G10" s="38">
        <v>9</v>
      </c>
      <c r="H10" s="38">
        <v>331</v>
      </c>
      <c r="I10" s="38">
        <v>29211</v>
      </c>
      <c r="J10" s="38">
        <v>620</v>
      </c>
      <c r="K10" s="38">
        <v>58</v>
      </c>
      <c r="L10" s="38">
        <v>714</v>
      </c>
      <c r="M10" s="38">
        <v>268</v>
      </c>
      <c r="N10" s="38">
        <v>5610</v>
      </c>
      <c r="O10" s="38">
        <v>69</v>
      </c>
      <c r="P10">
        <f t="shared" si="0"/>
        <v>5679</v>
      </c>
      <c r="Q10" s="38">
        <v>9648</v>
      </c>
      <c r="R10" s="38">
        <v>365</v>
      </c>
      <c r="W10" s="38">
        <v>15</v>
      </c>
      <c r="X10" s="38">
        <v>550</v>
      </c>
      <c r="Y10" s="38">
        <v>131</v>
      </c>
    </row>
    <row r="11" spans="2:25" ht="14.25">
      <c r="B11" s="37" t="s">
        <v>52</v>
      </c>
      <c r="D11" s="38">
        <v>1</v>
      </c>
      <c r="E11" s="39">
        <v>1951</v>
      </c>
      <c r="F11" s="38">
        <v>146</v>
      </c>
      <c r="G11" s="38">
        <v>24</v>
      </c>
      <c r="H11" s="38">
        <v>60</v>
      </c>
      <c r="I11" s="38">
        <v>14070</v>
      </c>
      <c r="J11" s="38">
        <v>78</v>
      </c>
      <c r="K11" s="38">
        <v>68</v>
      </c>
      <c r="L11" s="38">
        <v>233</v>
      </c>
      <c r="M11" s="38">
        <v>103</v>
      </c>
      <c r="N11" s="38">
        <v>3337</v>
      </c>
      <c r="O11" s="38">
        <v>2329</v>
      </c>
      <c r="P11">
        <f t="shared" si="0"/>
        <v>5666</v>
      </c>
      <c r="Q11" s="38">
        <v>1420</v>
      </c>
      <c r="R11" s="38">
        <v>4261</v>
      </c>
      <c r="W11" s="38">
        <v>19</v>
      </c>
      <c r="X11" s="38">
        <v>318</v>
      </c>
      <c r="Y11" s="38">
        <v>0</v>
      </c>
    </row>
    <row r="12" spans="2:25" ht="25.5">
      <c r="B12" s="37" t="s">
        <v>54</v>
      </c>
      <c r="D12" s="38">
        <v>31</v>
      </c>
      <c r="E12" s="39">
        <v>28664</v>
      </c>
      <c r="F12" s="38">
        <v>900</v>
      </c>
      <c r="G12" s="38">
        <v>10</v>
      </c>
      <c r="H12" s="38">
        <v>2717</v>
      </c>
      <c r="I12" s="38">
        <v>172104</v>
      </c>
      <c r="J12" s="38">
        <v>8116</v>
      </c>
      <c r="K12" s="38">
        <v>164</v>
      </c>
      <c r="L12" s="38">
        <v>5055</v>
      </c>
      <c r="M12" s="38">
        <v>4300</v>
      </c>
      <c r="N12" s="38">
        <v>57187</v>
      </c>
      <c r="O12" s="38">
        <v>1985</v>
      </c>
      <c r="P12">
        <f t="shared" si="0"/>
        <v>59172</v>
      </c>
      <c r="Q12" s="38">
        <v>122925</v>
      </c>
      <c r="R12" s="38">
        <v>55467</v>
      </c>
      <c r="W12" s="38">
        <v>175</v>
      </c>
      <c r="X12" s="38">
        <v>10750</v>
      </c>
      <c r="Y12" s="38">
        <v>160</v>
      </c>
    </row>
    <row r="13" spans="2:25" ht="14.25">
      <c r="B13" s="37" t="s">
        <v>56</v>
      </c>
      <c r="D13" s="38">
        <v>1</v>
      </c>
      <c r="E13" s="39">
        <v>5891</v>
      </c>
      <c r="F13" s="38">
        <v>177</v>
      </c>
      <c r="G13" s="38">
        <v>11</v>
      </c>
      <c r="H13" s="38">
        <v>764</v>
      </c>
      <c r="I13" s="38">
        <v>40495</v>
      </c>
      <c r="J13" s="38">
        <v>1505</v>
      </c>
      <c r="K13" s="38">
        <v>82</v>
      </c>
      <c r="L13" s="38">
        <v>532</v>
      </c>
      <c r="M13" s="38">
        <v>532</v>
      </c>
      <c r="N13" s="38">
        <v>4629</v>
      </c>
      <c r="O13" s="38">
        <v>574</v>
      </c>
      <c r="P13">
        <f t="shared" si="0"/>
        <v>5203</v>
      </c>
      <c r="Q13" s="38">
        <v>9003</v>
      </c>
      <c r="R13" s="38">
        <v>18575</v>
      </c>
      <c r="W13" s="38">
        <v>36</v>
      </c>
      <c r="X13" s="38">
        <v>1130</v>
      </c>
      <c r="Y13" s="38">
        <v>781</v>
      </c>
    </row>
    <row r="14" spans="2:25" ht="25.5">
      <c r="B14" s="37" t="s">
        <v>58</v>
      </c>
      <c r="D14" s="38">
        <v>1</v>
      </c>
      <c r="E14" s="39">
        <v>3803</v>
      </c>
      <c r="F14" s="38">
        <v>140</v>
      </c>
      <c r="G14" s="38">
        <v>8</v>
      </c>
      <c r="H14" s="38">
        <v>527</v>
      </c>
      <c r="I14" s="38">
        <v>23795</v>
      </c>
      <c r="J14" s="38">
        <v>1080</v>
      </c>
      <c r="K14" s="38">
        <v>76</v>
      </c>
      <c r="L14" s="38">
        <v>313</v>
      </c>
      <c r="M14" s="38">
        <v>313</v>
      </c>
      <c r="N14" s="38">
        <v>6948</v>
      </c>
      <c r="O14" s="38">
        <v>346</v>
      </c>
      <c r="P14">
        <f t="shared" si="0"/>
        <v>7294</v>
      </c>
      <c r="Q14" s="38">
        <v>12724</v>
      </c>
      <c r="R14" s="38">
        <v>1233</v>
      </c>
      <c r="W14" s="38">
        <v>16</v>
      </c>
      <c r="X14" s="38">
        <v>436</v>
      </c>
      <c r="Y14" s="38">
        <v>929</v>
      </c>
    </row>
    <row r="15" spans="2:25" ht="14.25">
      <c r="B15" s="37" t="s">
        <v>60</v>
      </c>
      <c r="D15" s="38">
        <v>2</v>
      </c>
      <c r="E15" s="39">
        <v>16538</v>
      </c>
      <c r="F15" s="38">
        <v>712</v>
      </c>
      <c r="G15" s="38">
        <v>17</v>
      </c>
      <c r="H15" s="38">
        <v>1691</v>
      </c>
      <c r="I15" s="38">
        <v>90111</v>
      </c>
      <c r="J15" s="38">
        <v>5188</v>
      </c>
      <c r="K15" s="38">
        <v>169</v>
      </c>
      <c r="L15" s="38">
        <v>1439</v>
      </c>
      <c r="M15" s="38">
        <v>1439</v>
      </c>
      <c r="N15" s="38">
        <v>17928</v>
      </c>
      <c r="O15" s="38">
        <v>954</v>
      </c>
      <c r="P15">
        <f t="shared" si="0"/>
        <v>18882</v>
      </c>
      <c r="Q15" s="38">
        <v>72262</v>
      </c>
      <c r="R15" s="38">
        <v>110924</v>
      </c>
      <c r="W15" s="38">
        <v>184</v>
      </c>
      <c r="X15" s="38">
        <v>8567</v>
      </c>
      <c r="Y15" s="38">
        <v>3168</v>
      </c>
    </row>
    <row r="16" spans="2:25" ht="14.25">
      <c r="B16" s="37" t="s">
        <v>31</v>
      </c>
      <c r="C16" s="37" t="s">
        <v>32</v>
      </c>
      <c r="D16" s="38">
        <v>1</v>
      </c>
      <c r="E16" s="39">
        <v>166823</v>
      </c>
      <c r="F16" s="38">
        <v>236</v>
      </c>
      <c r="G16" s="38">
        <v>2</v>
      </c>
      <c r="H16" s="38">
        <v>83</v>
      </c>
      <c r="I16" s="38">
        <v>43715</v>
      </c>
      <c r="J16" s="38">
        <v>113</v>
      </c>
      <c r="K16" s="38">
        <v>10</v>
      </c>
      <c r="L16" s="38">
        <v>637</v>
      </c>
      <c r="M16" s="38">
        <v>479</v>
      </c>
      <c r="N16" s="38">
        <v>6470</v>
      </c>
      <c r="O16" s="38">
        <v>94</v>
      </c>
      <c r="P16">
        <f t="shared" si="0"/>
        <v>6564</v>
      </c>
      <c r="Q16" s="38">
        <v>36513</v>
      </c>
      <c r="R16" s="38">
        <v>37210</v>
      </c>
      <c r="W16" s="38">
        <v>8</v>
      </c>
      <c r="X16" s="38">
        <v>175</v>
      </c>
      <c r="Y16" s="38">
        <v>0</v>
      </c>
    </row>
    <row r="17" spans="2:25" ht="14.25">
      <c r="B17" s="37" t="s">
        <v>62</v>
      </c>
      <c r="D17" s="38">
        <v>2</v>
      </c>
      <c r="E17" s="39">
        <v>5001</v>
      </c>
      <c r="F17" s="38">
        <v>117</v>
      </c>
      <c r="G17" s="38">
        <v>12</v>
      </c>
      <c r="H17" s="38">
        <v>82</v>
      </c>
      <c r="I17" s="38">
        <v>26586</v>
      </c>
      <c r="J17" s="38">
        <v>151</v>
      </c>
      <c r="K17" s="38">
        <v>71</v>
      </c>
      <c r="L17" s="38">
        <v>487</v>
      </c>
      <c r="M17" s="38">
        <v>350</v>
      </c>
      <c r="N17" s="38">
        <v>7684</v>
      </c>
      <c r="O17" s="38">
        <v>3934</v>
      </c>
      <c r="P17">
        <f t="shared" si="0"/>
        <v>11618</v>
      </c>
      <c r="Q17" s="38">
        <v>8316</v>
      </c>
      <c r="R17" s="38">
        <v>5000</v>
      </c>
      <c r="W17" s="38">
        <v>14</v>
      </c>
      <c r="X17" s="38">
        <v>470</v>
      </c>
      <c r="Y17" s="38">
        <v>5300</v>
      </c>
    </row>
    <row r="18" spans="2:25" ht="14.25">
      <c r="B18" s="37" t="s">
        <v>66</v>
      </c>
      <c r="D18" s="38">
        <v>1</v>
      </c>
      <c r="E18" s="39">
        <v>6634</v>
      </c>
      <c r="F18" s="38">
        <v>255</v>
      </c>
      <c r="G18" s="38">
        <v>4</v>
      </c>
      <c r="H18" s="38">
        <v>386</v>
      </c>
      <c r="I18" s="38">
        <v>23558</v>
      </c>
      <c r="J18" s="38">
        <v>242</v>
      </c>
      <c r="K18" s="38">
        <v>67</v>
      </c>
      <c r="L18" s="38">
        <v>154</v>
      </c>
      <c r="M18" s="38">
        <v>149</v>
      </c>
      <c r="N18" s="38">
        <v>6599</v>
      </c>
      <c r="O18" s="38">
        <v>0</v>
      </c>
      <c r="P18">
        <f t="shared" si="0"/>
        <v>6599</v>
      </c>
      <c r="Q18" s="38">
        <v>5092</v>
      </c>
      <c r="R18" s="38">
        <v>10291</v>
      </c>
      <c r="W18" s="38">
        <v>20</v>
      </c>
      <c r="X18" s="38">
        <v>870</v>
      </c>
      <c r="Y18" s="38">
        <v>10986</v>
      </c>
    </row>
    <row r="19" spans="2:25" ht="14.25">
      <c r="B19" s="37" t="s">
        <v>68</v>
      </c>
      <c r="D19" s="38">
        <v>1</v>
      </c>
      <c r="E19" s="39">
        <v>2488</v>
      </c>
      <c r="F19" s="38">
        <v>106</v>
      </c>
      <c r="G19" s="38">
        <v>8</v>
      </c>
      <c r="H19" s="38">
        <v>77</v>
      </c>
      <c r="I19" s="38">
        <v>16384</v>
      </c>
      <c r="J19" s="38">
        <v>260</v>
      </c>
      <c r="K19" s="38">
        <v>20</v>
      </c>
      <c r="L19" s="38">
        <v>428</v>
      </c>
      <c r="M19" s="38">
        <v>335</v>
      </c>
      <c r="N19" s="38">
        <v>2310</v>
      </c>
      <c r="O19" s="38">
        <v>534</v>
      </c>
      <c r="P19">
        <f t="shared" si="0"/>
        <v>2844</v>
      </c>
      <c r="Q19" s="38">
        <v>9625</v>
      </c>
      <c r="R19" s="38">
        <v>1305</v>
      </c>
      <c r="W19" s="38">
        <v>39</v>
      </c>
      <c r="X19" s="38">
        <v>1400</v>
      </c>
      <c r="Y19" s="38">
        <v>108</v>
      </c>
    </row>
    <row r="20" spans="2:25" ht="25.5">
      <c r="B20" s="37" t="s">
        <v>70</v>
      </c>
      <c r="D20" s="38">
        <v>1</v>
      </c>
      <c r="E20" s="39">
        <v>11965</v>
      </c>
      <c r="F20" s="38">
        <v>454</v>
      </c>
      <c r="G20" s="38">
        <v>15</v>
      </c>
      <c r="H20" s="38">
        <v>728</v>
      </c>
      <c r="I20" s="38">
        <v>35073</v>
      </c>
      <c r="J20" s="38">
        <v>19466</v>
      </c>
      <c r="K20" s="38">
        <v>75</v>
      </c>
      <c r="L20" s="38">
        <v>1538</v>
      </c>
      <c r="M20" s="38">
        <v>323</v>
      </c>
      <c r="N20" s="38">
        <v>9210</v>
      </c>
      <c r="O20" s="38">
        <v>901</v>
      </c>
      <c r="P20">
        <f t="shared" si="0"/>
        <v>10111</v>
      </c>
      <c r="Q20" s="38">
        <v>17810</v>
      </c>
      <c r="R20" s="38">
        <v>2923</v>
      </c>
      <c r="W20" s="38">
        <v>7</v>
      </c>
      <c r="X20" s="38">
        <v>360</v>
      </c>
      <c r="Y20" s="38">
        <v>0</v>
      </c>
    </row>
    <row r="21" spans="2:25" ht="14.25">
      <c r="B21" s="37" t="s">
        <v>72</v>
      </c>
      <c r="D21" s="38">
        <v>1</v>
      </c>
      <c r="E21" s="39">
        <v>4062</v>
      </c>
      <c r="F21" s="38">
        <v>200</v>
      </c>
      <c r="G21" s="38">
        <v>7</v>
      </c>
      <c r="H21" s="38">
        <v>275</v>
      </c>
      <c r="I21" s="38">
        <v>33159</v>
      </c>
      <c r="J21" s="38">
        <v>735</v>
      </c>
      <c r="K21" s="38">
        <v>61</v>
      </c>
      <c r="L21" s="38">
        <v>1392</v>
      </c>
      <c r="M21" s="38">
        <v>1286</v>
      </c>
      <c r="N21" s="38">
        <v>3510</v>
      </c>
      <c r="O21" s="38">
        <v>2982</v>
      </c>
      <c r="P21">
        <f t="shared" si="0"/>
        <v>6492</v>
      </c>
      <c r="Q21" s="38">
        <v>39456</v>
      </c>
      <c r="R21" s="38">
        <v>4440</v>
      </c>
      <c r="W21" s="38">
        <v>8</v>
      </c>
      <c r="X21" s="38">
        <v>480</v>
      </c>
      <c r="Y21" s="38">
        <v>1827</v>
      </c>
    </row>
    <row r="22" spans="2:25" ht="14.25">
      <c r="B22" s="37" t="s">
        <v>74</v>
      </c>
      <c r="D22" s="38">
        <v>3</v>
      </c>
      <c r="E22" s="39">
        <v>9100</v>
      </c>
      <c r="F22" s="38">
        <v>1020</v>
      </c>
      <c r="G22" s="38">
        <v>26</v>
      </c>
      <c r="H22" s="38">
        <v>364</v>
      </c>
      <c r="I22" s="38">
        <v>55935</v>
      </c>
      <c r="J22" s="38">
        <v>3036</v>
      </c>
      <c r="K22" s="38">
        <v>112</v>
      </c>
      <c r="L22" s="38">
        <v>4164</v>
      </c>
      <c r="M22" s="38">
        <v>1265</v>
      </c>
      <c r="N22" s="38">
        <v>7739</v>
      </c>
      <c r="O22" s="38">
        <v>1024</v>
      </c>
      <c r="P22">
        <f t="shared" si="0"/>
        <v>8763</v>
      </c>
      <c r="Q22" s="38">
        <v>19929</v>
      </c>
      <c r="R22" s="38">
        <v>3245</v>
      </c>
      <c r="W22" s="38">
        <v>81</v>
      </c>
      <c r="X22" s="38">
        <v>4692</v>
      </c>
      <c r="Y22" s="38">
        <v>3098</v>
      </c>
    </row>
    <row r="23" spans="2:25" ht="14.25">
      <c r="B23" s="37" t="s">
        <v>76</v>
      </c>
      <c r="D23" s="38">
        <v>1</v>
      </c>
      <c r="E23" s="39">
        <v>5348</v>
      </c>
      <c r="F23" s="38">
        <v>680</v>
      </c>
      <c r="G23" s="38">
        <v>10</v>
      </c>
      <c r="H23" s="38">
        <v>490</v>
      </c>
      <c r="I23" s="38">
        <v>22541</v>
      </c>
      <c r="J23" s="38">
        <v>62</v>
      </c>
      <c r="K23" s="38">
        <v>75</v>
      </c>
      <c r="L23" s="38">
        <v>1717</v>
      </c>
      <c r="M23" s="38">
        <v>1717</v>
      </c>
      <c r="N23" s="38">
        <v>26998</v>
      </c>
      <c r="O23" s="38">
        <v>4063</v>
      </c>
      <c r="P23">
        <f t="shared" si="0"/>
        <v>31061</v>
      </c>
      <c r="Q23" s="38">
        <v>47747</v>
      </c>
      <c r="R23" s="38">
        <v>1431</v>
      </c>
      <c r="W23" s="38">
        <v>146</v>
      </c>
      <c r="X23" s="38">
        <v>4733</v>
      </c>
      <c r="Y23" s="38">
        <v>874</v>
      </c>
    </row>
    <row r="24" spans="2:25" ht="14.25">
      <c r="B24" s="37" t="s">
        <v>78</v>
      </c>
      <c r="D24" s="38">
        <v>1</v>
      </c>
      <c r="E24" s="39">
        <v>12590</v>
      </c>
      <c r="F24" s="38">
        <v>640</v>
      </c>
      <c r="G24" s="38">
        <v>22</v>
      </c>
      <c r="H24" s="38">
        <v>981</v>
      </c>
      <c r="I24" s="38">
        <v>69348</v>
      </c>
      <c r="J24" s="38">
        <v>1715</v>
      </c>
      <c r="K24" s="38">
        <v>92</v>
      </c>
      <c r="L24" s="38">
        <v>3062</v>
      </c>
      <c r="M24" s="38">
        <v>2199</v>
      </c>
      <c r="N24" s="38">
        <v>27608</v>
      </c>
      <c r="O24" s="38">
        <v>11634</v>
      </c>
      <c r="P24">
        <f t="shared" si="0"/>
        <v>39242</v>
      </c>
      <c r="Q24" s="38">
        <v>30420</v>
      </c>
      <c r="R24" s="38">
        <v>126296</v>
      </c>
      <c r="W24" s="38">
        <v>167</v>
      </c>
      <c r="X24" s="38">
        <v>5679</v>
      </c>
      <c r="Y24" s="38">
        <v>1380</v>
      </c>
    </row>
    <row r="25" spans="2:25" ht="25.5">
      <c r="B25" s="37" t="s">
        <v>80</v>
      </c>
      <c r="D25" s="38">
        <v>1</v>
      </c>
      <c r="E25" s="39">
        <v>15355</v>
      </c>
      <c r="F25" s="38">
        <v>1120</v>
      </c>
      <c r="G25" s="38">
        <v>27</v>
      </c>
      <c r="H25" s="38">
        <v>861</v>
      </c>
      <c r="I25" s="38">
        <v>136114</v>
      </c>
      <c r="J25" s="38">
        <v>1360</v>
      </c>
      <c r="K25" s="38">
        <v>109</v>
      </c>
      <c r="L25" s="38">
        <v>2617</v>
      </c>
      <c r="M25" s="38">
        <v>2617</v>
      </c>
      <c r="N25" s="38">
        <v>47891</v>
      </c>
      <c r="O25" s="38">
        <v>3865</v>
      </c>
      <c r="P25">
        <f t="shared" si="0"/>
        <v>51756</v>
      </c>
      <c r="Q25" s="38">
        <v>63673</v>
      </c>
      <c r="R25" s="38">
        <v>42318</v>
      </c>
      <c r="W25" s="38">
        <v>111</v>
      </c>
      <c r="X25" s="38">
        <v>5171</v>
      </c>
      <c r="Y25" s="38">
        <v>5488</v>
      </c>
    </row>
    <row r="26" spans="2:25" ht="14.25">
      <c r="B26" s="37" t="s">
        <v>82</v>
      </c>
      <c r="D26" s="38">
        <v>3</v>
      </c>
      <c r="E26" s="39">
        <v>16557</v>
      </c>
      <c r="F26" s="38">
        <v>1856</v>
      </c>
      <c r="G26" s="38">
        <v>18</v>
      </c>
      <c r="H26" s="38">
        <v>2210</v>
      </c>
      <c r="I26" s="38">
        <v>120981</v>
      </c>
      <c r="J26" s="38">
        <v>6940</v>
      </c>
      <c r="K26" s="38">
        <v>161</v>
      </c>
      <c r="L26" s="38">
        <v>3986</v>
      </c>
      <c r="M26" s="38">
        <v>3986</v>
      </c>
      <c r="N26" s="38">
        <v>35308</v>
      </c>
      <c r="O26" s="38">
        <v>10233</v>
      </c>
      <c r="P26">
        <f t="shared" si="0"/>
        <v>45541</v>
      </c>
      <c r="Q26" s="38">
        <v>75481</v>
      </c>
      <c r="R26" s="38">
        <v>93183</v>
      </c>
      <c r="W26" s="38">
        <v>245</v>
      </c>
      <c r="X26" s="38">
        <v>9159</v>
      </c>
      <c r="Y26" s="38">
        <v>2040</v>
      </c>
    </row>
    <row r="27" spans="2:25" ht="14.25">
      <c r="B27" s="37" t="s">
        <v>84</v>
      </c>
      <c r="D27" s="38">
        <v>1</v>
      </c>
      <c r="E27" s="39">
        <v>4839</v>
      </c>
      <c r="F27" s="38">
        <v>300</v>
      </c>
      <c r="G27" s="38">
        <v>8</v>
      </c>
      <c r="H27" s="38">
        <v>599</v>
      </c>
      <c r="I27" s="38">
        <v>31747</v>
      </c>
      <c r="J27" s="38">
        <v>1449</v>
      </c>
      <c r="K27" s="38">
        <v>108</v>
      </c>
      <c r="L27" s="38">
        <v>1259</v>
      </c>
      <c r="M27" s="38">
        <v>1259</v>
      </c>
      <c r="N27" s="38">
        <v>8550</v>
      </c>
      <c r="O27" s="38">
        <v>480</v>
      </c>
      <c r="P27">
        <f t="shared" si="0"/>
        <v>9030</v>
      </c>
      <c r="Q27" s="38">
        <v>31209</v>
      </c>
      <c r="R27" s="38">
        <v>521</v>
      </c>
      <c r="W27" s="38">
        <v>113</v>
      </c>
      <c r="X27" s="38">
        <v>3824</v>
      </c>
      <c r="Y27" s="38">
        <v>204</v>
      </c>
    </row>
    <row r="28" spans="2:25" ht="14.25">
      <c r="B28" s="37" t="s">
        <v>64</v>
      </c>
      <c r="D28" s="38">
        <v>2</v>
      </c>
      <c r="E28" s="39">
        <v>33750</v>
      </c>
      <c r="F28" s="38">
        <v>2117</v>
      </c>
      <c r="G28" s="38">
        <v>36</v>
      </c>
      <c r="H28" s="38">
        <v>2235</v>
      </c>
      <c r="I28" s="38">
        <v>105721</v>
      </c>
      <c r="J28" s="38">
        <v>4262</v>
      </c>
      <c r="K28" s="38">
        <v>149</v>
      </c>
      <c r="L28" s="38">
        <v>3124</v>
      </c>
      <c r="M28" s="38">
        <v>2635</v>
      </c>
      <c r="N28" s="38">
        <v>36573</v>
      </c>
      <c r="O28" s="38">
        <v>1885</v>
      </c>
      <c r="P28">
        <f t="shared" si="0"/>
        <v>38458</v>
      </c>
      <c r="Q28" s="38">
        <v>47065</v>
      </c>
      <c r="R28" s="38">
        <v>37852</v>
      </c>
      <c r="W28" s="38">
        <v>263</v>
      </c>
      <c r="X28" s="38">
        <v>27962</v>
      </c>
      <c r="Y28" s="38">
        <v>5285</v>
      </c>
    </row>
  </sheetData>
  <sheetProtection selectLockedCells="1" selectUnlockedCells="1"/>
  <mergeCells count="8">
    <mergeCell ref="L1:Y1"/>
    <mergeCell ref="Z1:AC1"/>
    <mergeCell ref="A1:A2"/>
    <mergeCell ref="B1:B2"/>
    <mergeCell ref="C1:C2"/>
    <mergeCell ref="D1:D2"/>
    <mergeCell ref="E1:E2"/>
    <mergeCell ref="F1:K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&amp;C&amp;10&amp;A</oddHeader>
    <oddFooter>&amp;C&amp;10Oldal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">
      <selection activeCell="A1" sqref="A1"/>
    </sheetView>
  </sheetViews>
  <sheetFormatPr defaultColWidth="10.5039062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&amp;C&amp;10&amp;A</oddHeader>
    <oddFooter>&amp;C&amp;10Oldal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6"/>
  <sheetViews>
    <sheetView zoomScale="88" zoomScaleNormal="88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" sqref="C7"/>
    </sheetView>
  </sheetViews>
  <sheetFormatPr defaultColWidth="10.50390625" defaultRowHeight="14.25"/>
  <cols>
    <col min="1" max="2" width="10.50390625" style="0" customWidth="1"/>
    <col min="3" max="3" width="12.875" style="0" customWidth="1"/>
  </cols>
  <sheetData>
    <row r="1" spans="1:28" ht="15" customHeight="1">
      <c r="A1" s="97" t="s">
        <v>0</v>
      </c>
      <c r="B1" s="97" t="s">
        <v>1</v>
      </c>
      <c r="C1" s="2"/>
      <c r="D1" s="97" t="s">
        <v>3</v>
      </c>
      <c r="E1" s="97" t="s">
        <v>4</v>
      </c>
      <c r="F1" s="97"/>
      <c r="G1" s="97"/>
      <c r="H1" s="97"/>
      <c r="I1" s="97"/>
      <c r="J1" s="97"/>
      <c r="K1" s="97" t="s">
        <v>5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 t="s">
        <v>6</v>
      </c>
      <c r="Z1" s="97"/>
      <c r="AA1" s="97"/>
      <c r="AB1" s="97"/>
    </row>
    <row r="2" spans="1:28" ht="76.5">
      <c r="A2" s="97"/>
      <c r="B2" s="97"/>
      <c r="C2" s="2" t="s">
        <v>87</v>
      </c>
      <c r="D2" s="97"/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 t="s">
        <v>24</v>
      </c>
      <c r="W2" s="2" t="s">
        <v>25</v>
      </c>
      <c r="X2" s="2" t="s">
        <v>26</v>
      </c>
      <c r="Y2" s="2" t="s">
        <v>91</v>
      </c>
      <c r="Z2" s="2" t="s">
        <v>92</v>
      </c>
      <c r="AA2" s="2" t="s">
        <v>29</v>
      </c>
      <c r="AB2" s="2" t="s">
        <v>30</v>
      </c>
    </row>
    <row r="3" spans="1:28" ht="14.25">
      <c r="A3" s="5" t="s">
        <v>35</v>
      </c>
      <c r="B3" s="31" t="s">
        <v>699</v>
      </c>
      <c r="C3" s="58" t="s">
        <v>108</v>
      </c>
      <c r="D3" s="5">
        <v>2782</v>
      </c>
      <c r="E3" s="5">
        <v>155</v>
      </c>
      <c r="F3" s="5">
        <v>1</v>
      </c>
      <c r="G3" s="5">
        <v>0</v>
      </c>
      <c r="H3" s="5">
        <v>20093</v>
      </c>
      <c r="I3" s="5">
        <v>0</v>
      </c>
      <c r="J3" s="5">
        <v>7</v>
      </c>
      <c r="K3" s="5">
        <v>213</v>
      </c>
      <c r="L3" s="5">
        <v>178</v>
      </c>
      <c r="M3" s="5">
        <v>1817</v>
      </c>
      <c r="N3" s="5">
        <v>102</v>
      </c>
      <c r="O3" s="5">
        <v>0</v>
      </c>
      <c r="P3" s="5">
        <v>4113</v>
      </c>
      <c r="Q3" s="5">
        <v>987</v>
      </c>
      <c r="R3" s="5">
        <v>74</v>
      </c>
      <c r="S3" s="5">
        <v>971</v>
      </c>
      <c r="T3" s="5">
        <v>1798</v>
      </c>
      <c r="U3" s="5">
        <v>711</v>
      </c>
      <c r="V3" s="5">
        <v>3</v>
      </c>
      <c r="W3" s="5">
        <v>249</v>
      </c>
      <c r="X3" s="5">
        <v>51</v>
      </c>
      <c r="Y3" s="11">
        <f>H3/D3</f>
        <v>7.222501797268152</v>
      </c>
      <c r="Z3" s="13">
        <f>K3/D3*100</f>
        <v>7.656362329259525</v>
      </c>
      <c r="AA3" s="12">
        <f>H3/E3</f>
        <v>129.63225806451612</v>
      </c>
      <c r="AB3" s="13">
        <f>I3*1000/D3</f>
        <v>0</v>
      </c>
    </row>
    <row r="4" spans="1:28" ht="14.25">
      <c r="A4" s="5" t="s">
        <v>37</v>
      </c>
      <c r="B4" s="31" t="s">
        <v>700</v>
      </c>
      <c r="C4" s="59" t="s">
        <v>145</v>
      </c>
      <c r="D4" s="5">
        <v>1000</v>
      </c>
      <c r="E4" s="5">
        <v>90</v>
      </c>
      <c r="F4" s="5">
        <v>6</v>
      </c>
      <c r="G4" s="5">
        <v>0</v>
      </c>
      <c r="H4" s="5">
        <v>13793</v>
      </c>
      <c r="I4" s="5">
        <v>0</v>
      </c>
      <c r="J4" s="5">
        <v>8</v>
      </c>
      <c r="K4" s="5">
        <v>259</v>
      </c>
      <c r="L4" s="5">
        <v>259</v>
      </c>
      <c r="M4" s="5">
        <v>5135</v>
      </c>
      <c r="N4" s="5">
        <v>270</v>
      </c>
      <c r="O4" s="5">
        <v>2</v>
      </c>
      <c r="P4" s="5">
        <v>12039</v>
      </c>
      <c r="Q4" s="5">
        <v>590</v>
      </c>
      <c r="R4" s="5">
        <v>90</v>
      </c>
      <c r="S4" s="5">
        <v>1893</v>
      </c>
      <c r="T4" s="5">
        <v>5194</v>
      </c>
      <c r="U4" s="5">
        <v>329</v>
      </c>
      <c r="V4" s="5">
        <v>10</v>
      </c>
      <c r="W4" s="5">
        <v>2257</v>
      </c>
      <c r="X4" s="5">
        <v>983</v>
      </c>
      <c r="Y4" s="11">
        <f>H4/D4</f>
        <v>13.793</v>
      </c>
      <c r="Z4" s="13">
        <f>K4/D4*100</f>
        <v>25.900000000000002</v>
      </c>
      <c r="AA4" s="12">
        <f>H4/E4</f>
        <v>153.25555555555556</v>
      </c>
      <c r="AB4" s="13">
        <f>I4*1000/D4</f>
        <v>0</v>
      </c>
    </row>
    <row r="5" spans="1:28" ht="14.25">
      <c r="A5" s="5" t="s">
        <v>39</v>
      </c>
      <c r="B5" s="31" t="s">
        <v>701</v>
      </c>
      <c r="C5" s="59" t="s">
        <v>108</v>
      </c>
      <c r="D5" s="5">
        <v>4775</v>
      </c>
      <c r="E5" s="5">
        <v>63</v>
      </c>
      <c r="F5" s="5">
        <v>5</v>
      </c>
      <c r="G5" s="5">
        <v>47</v>
      </c>
      <c r="H5" s="5">
        <v>15116</v>
      </c>
      <c r="I5" s="5">
        <v>58</v>
      </c>
      <c r="J5" s="5">
        <v>12</v>
      </c>
      <c r="K5" s="5">
        <v>378</v>
      </c>
      <c r="L5" s="5">
        <v>289</v>
      </c>
      <c r="M5" s="5">
        <v>6811</v>
      </c>
      <c r="N5" s="5">
        <v>2907</v>
      </c>
      <c r="O5" s="5">
        <v>0</v>
      </c>
      <c r="P5" s="5">
        <v>9987</v>
      </c>
      <c r="Q5" s="5">
        <v>879</v>
      </c>
      <c r="R5" s="5">
        <v>123</v>
      </c>
      <c r="S5" s="5">
        <v>2972</v>
      </c>
      <c r="T5" s="5">
        <v>2801</v>
      </c>
      <c r="U5" s="5">
        <v>580</v>
      </c>
      <c r="V5" s="5">
        <v>5</v>
      </c>
      <c r="W5" s="5">
        <v>289</v>
      </c>
      <c r="X5" s="5">
        <v>112</v>
      </c>
      <c r="Y5" s="11">
        <f>H5/D5</f>
        <v>3.1656544502617803</v>
      </c>
      <c r="Z5" s="13">
        <f>K5/D5*100</f>
        <v>7.9162303664921465</v>
      </c>
      <c r="AA5" s="12">
        <f>H5/E5</f>
        <v>239.93650793650792</v>
      </c>
      <c r="AB5" s="13">
        <f>I5*1000/D5</f>
        <v>12.146596858638743</v>
      </c>
    </row>
    <row r="6" spans="1:28" ht="15">
      <c r="A6" s="101" t="s">
        <v>85</v>
      </c>
      <c r="B6" s="101"/>
      <c r="C6" s="60"/>
      <c r="D6" s="19">
        <f aca="true" t="shared" si="0" ref="D6:X6">SUM(D3:D5)</f>
        <v>8557</v>
      </c>
      <c r="E6" s="19">
        <f t="shared" si="0"/>
        <v>308</v>
      </c>
      <c r="F6" s="19">
        <f t="shared" si="0"/>
        <v>12</v>
      </c>
      <c r="G6" s="19">
        <f t="shared" si="0"/>
        <v>47</v>
      </c>
      <c r="H6" s="19">
        <f t="shared" si="0"/>
        <v>49002</v>
      </c>
      <c r="I6" s="19">
        <f t="shared" si="0"/>
        <v>58</v>
      </c>
      <c r="J6" s="19">
        <f t="shared" si="0"/>
        <v>27</v>
      </c>
      <c r="K6" s="19">
        <f t="shared" si="0"/>
        <v>850</v>
      </c>
      <c r="L6" s="19">
        <f t="shared" si="0"/>
        <v>726</v>
      </c>
      <c r="M6" s="19">
        <f t="shared" si="0"/>
        <v>13763</v>
      </c>
      <c r="N6" s="19">
        <f t="shared" si="0"/>
        <v>3279</v>
      </c>
      <c r="O6" s="19">
        <f t="shared" si="0"/>
        <v>2</v>
      </c>
      <c r="P6" s="19">
        <f t="shared" si="0"/>
        <v>26139</v>
      </c>
      <c r="Q6" s="19">
        <f t="shared" si="0"/>
        <v>2456</v>
      </c>
      <c r="R6" s="19">
        <f t="shared" si="0"/>
        <v>287</v>
      </c>
      <c r="S6" s="19">
        <f t="shared" si="0"/>
        <v>5836</v>
      </c>
      <c r="T6" s="19">
        <f t="shared" si="0"/>
        <v>9793</v>
      </c>
      <c r="U6" s="19">
        <f t="shared" si="0"/>
        <v>1620</v>
      </c>
      <c r="V6" s="19">
        <f t="shared" si="0"/>
        <v>18</v>
      </c>
      <c r="W6" s="19">
        <f t="shared" si="0"/>
        <v>2795</v>
      </c>
      <c r="X6" s="19">
        <f t="shared" si="0"/>
        <v>1146</v>
      </c>
      <c r="Y6" s="20">
        <f>H6/D6</f>
        <v>5.726539675119785</v>
      </c>
      <c r="Z6" s="22">
        <f>K6/D6*100</f>
        <v>9.93338786958046</v>
      </c>
      <c r="AA6" s="21">
        <f>H6/E6</f>
        <v>159.0974025974026</v>
      </c>
      <c r="AB6" s="22">
        <f>I6*1000/D6</f>
        <v>6.778076428654902</v>
      </c>
    </row>
  </sheetData>
  <sheetProtection selectLockedCells="1" selectUnlockedCells="1"/>
  <mergeCells count="7">
    <mergeCell ref="Y1:AB1"/>
    <mergeCell ref="A6:B6"/>
    <mergeCell ref="A1:A2"/>
    <mergeCell ref="B1:B2"/>
    <mergeCell ref="D1:D2"/>
    <mergeCell ref="E1:J1"/>
    <mergeCell ref="K1:X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&amp;C&amp;10&amp;A</oddHeader>
    <oddFooter>&amp;C&amp;10Oldal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321"/>
  <sheetViews>
    <sheetView zoomScalePageLayoutView="0" workbookViewId="0" topLeftCell="A1">
      <pane xSplit="2" ySplit="2" topLeftCell="C277" activePane="bottomRight" state="frozen"/>
      <selection pane="topLeft" activeCell="A1" sqref="A1"/>
      <selection pane="topRight" activeCell="C1" sqref="C1"/>
      <selection pane="bottomLeft" activeCell="A278" sqref="A278"/>
      <selection pane="bottomRight" activeCell="D297" sqref="D297:AB297"/>
    </sheetView>
  </sheetViews>
  <sheetFormatPr defaultColWidth="10.50390625" defaultRowHeight="14.25"/>
  <cols>
    <col min="1" max="1" width="10.50390625" style="0" customWidth="1"/>
    <col min="2" max="2" width="15.25390625" style="0" customWidth="1"/>
    <col min="3" max="3" width="15.375" style="0" customWidth="1"/>
    <col min="4" max="14" width="10.50390625" style="0" customWidth="1"/>
    <col min="15" max="15" width="10.50390625" style="40" customWidth="1"/>
    <col min="16" max="24" width="10.50390625" style="0" customWidth="1"/>
    <col min="25" max="26" width="10.50390625" style="40" customWidth="1"/>
    <col min="27" max="27" width="12.75390625" style="41" customWidth="1"/>
    <col min="28" max="28" width="10.50390625" style="40" customWidth="1"/>
  </cols>
  <sheetData>
    <row r="1" spans="1:28" ht="15" customHeight="1">
      <c r="A1" s="97" t="s">
        <v>0</v>
      </c>
      <c r="B1" s="97" t="s">
        <v>1</v>
      </c>
      <c r="C1" s="2"/>
      <c r="D1" s="97" t="s">
        <v>3</v>
      </c>
      <c r="E1" s="97" t="s">
        <v>4</v>
      </c>
      <c r="F1" s="97"/>
      <c r="G1" s="97"/>
      <c r="H1" s="97"/>
      <c r="I1" s="97"/>
      <c r="J1" s="97"/>
      <c r="K1" s="97" t="s">
        <v>5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8" t="s">
        <v>6</v>
      </c>
      <c r="Z1" s="98"/>
      <c r="AA1" s="98"/>
      <c r="AB1" s="98"/>
    </row>
    <row r="2" spans="1:28" ht="76.5">
      <c r="A2" s="97"/>
      <c r="B2" s="97"/>
      <c r="C2" s="2" t="s">
        <v>87</v>
      </c>
      <c r="D2" s="97"/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 t="s">
        <v>24</v>
      </c>
      <c r="W2" s="2" t="s">
        <v>25</v>
      </c>
      <c r="X2" s="2" t="s">
        <v>26</v>
      </c>
      <c r="Y2" s="3" t="s">
        <v>27</v>
      </c>
      <c r="Z2" s="2" t="s">
        <v>28</v>
      </c>
      <c r="AA2" s="28" t="s">
        <v>130</v>
      </c>
      <c r="AB2" s="3" t="s">
        <v>30</v>
      </c>
    </row>
    <row r="3" spans="1:28" ht="14.25">
      <c r="A3" s="5" t="s">
        <v>35</v>
      </c>
      <c r="B3" s="31" t="s">
        <v>131</v>
      </c>
      <c r="C3" s="79" t="s">
        <v>113</v>
      </c>
      <c r="D3" s="5">
        <v>76</v>
      </c>
      <c r="E3" s="5">
        <v>16</v>
      </c>
      <c r="F3" s="5">
        <v>0</v>
      </c>
      <c r="G3" s="5">
        <v>0</v>
      </c>
      <c r="H3" s="5">
        <v>1700</v>
      </c>
      <c r="I3" s="5">
        <v>0</v>
      </c>
      <c r="J3" s="5">
        <v>16</v>
      </c>
      <c r="K3" s="5">
        <v>69</v>
      </c>
      <c r="L3" s="5">
        <v>53</v>
      </c>
      <c r="M3" s="5">
        <v>251</v>
      </c>
      <c r="N3" s="5">
        <v>0</v>
      </c>
      <c r="O3" s="42">
        <v>0</v>
      </c>
      <c r="P3" s="5">
        <v>327</v>
      </c>
      <c r="Q3" s="5">
        <v>126</v>
      </c>
      <c r="R3" s="5">
        <v>22</v>
      </c>
      <c r="S3" s="5">
        <v>71</v>
      </c>
      <c r="T3" s="5">
        <v>97</v>
      </c>
      <c r="U3" s="5">
        <v>66</v>
      </c>
      <c r="V3" s="5">
        <v>0</v>
      </c>
      <c r="W3" s="5">
        <v>0</v>
      </c>
      <c r="X3" s="5">
        <v>14</v>
      </c>
      <c r="Y3" s="43">
        <f aca="true" t="shared" si="0" ref="Y3:Y66">H3/D3</f>
        <v>22.36842105263158</v>
      </c>
      <c r="Z3" s="44">
        <f aca="true" t="shared" si="1" ref="Z3:Z66">K3/D3*100</f>
        <v>90.78947368421053</v>
      </c>
      <c r="AA3" s="45">
        <f aca="true" t="shared" si="2" ref="AA3:AA66">H3/E3</f>
        <v>106.25</v>
      </c>
      <c r="AB3" s="46">
        <f aca="true" t="shared" si="3" ref="AB3:AB66">I3*1000/D3</f>
        <v>0</v>
      </c>
    </row>
    <row r="4" spans="1:28" ht="14.25">
      <c r="A4" s="5" t="s">
        <v>37</v>
      </c>
      <c r="B4" s="31" t="s">
        <v>132</v>
      </c>
      <c r="C4" s="79" t="s">
        <v>113</v>
      </c>
      <c r="D4" s="5">
        <v>667</v>
      </c>
      <c r="E4" s="5">
        <v>25</v>
      </c>
      <c r="F4" s="5">
        <v>1</v>
      </c>
      <c r="G4" s="5">
        <v>0</v>
      </c>
      <c r="H4" s="5">
        <v>4540</v>
      </c>
      <c r="I4" s="5">
        <v>0</v>
      </c>
      <c r="J4" s="5">
        <v>5</v>
      </c>
      <c r="K4" s="5">
        <v>294</v>
      </c>
      <c r="L4" s="5">
        <v>129</v>
      </c>
      <c r="M4" s="5">
        <v>743</v>
      </c>
      <c r="N4" s="5">
        <v>0</v>
      </c>
      <c r="O4" s="42">
        <v>0</v>
      </c>
      <c r="P4" s="5">
        <v>647</v>
      </c>
      <c r="Q4" s="5">
        <v>421</v>
      </c>
      <c r="R4" s="5">
        <v>68</v>
      </c>
      <c r="S4" s="5">
        <v>317</v>
      </c>
      <c r="T4" s="5">
        <v>439</v>
      </c>
      <c r="U4" s="5">
        <v>120</v>
      </c>
      <c r="V4" s="5">
        <v>3</v>
      </c>
      <c r="W4" s="5">
        <v>105</v>
      </c>
      <c r="X4" s="5">
        <v>38</v>
      </c>
      <c r="Y4" s="43">
        <f t="shared" si="0"/>
        <v>6.806596701649175</v>
      </c>
      <c r="Z4" s="44">
        <f t="shared" si="1"/>
        <v>44.07796101949025</v>
      </c>
      <c r="AA4" s="45">
        <f t="shared" si="2"/>
        <v>181.6</v>
      </c>
      <c r="AB4" s="46">
        <f t="shared" si="3"/>
        <v>0</v>
      </c>
    </row>
    <row r="5" spans="1:28" ht="14.25">
      <c r="A5" s="5" t="s">
        <v>39</v>
      </c>
      <c r="B5" s="31" t="s">
        <v>133</v>
      </c>
      <c r="C5" s="81" t="s">
        <v>98</v>
      </c>
      <c r="D5" s="5">
        <v>131</v>
      </c>
      <c r="E5" s="5">
        <v>40</v>
      </c>
      <c r="F5" s="5">
        <v>4</v>
      </c>
      <c r="G5" s="5">
        <v>0</v>
      </c>
      <c r="H5" s="5">
        <v>288</v>
      </c>
      <c r="I5" s="5">
        <v>0</v>
      </c>
      <c r="J5" s="5">
        <v>4</v>
      </c>
      <c r="K5" s="5">
        <v>34</v>
      </c>
      <c r="L5" s="5">
        <v>34</v>
      </c>
      <c r="M5" s="5">
        <v>3051</v>
      </c>
      <c r="N5" s="5">
        <v>1894</v>
      </c>
      <c r="O5" s="42">
        <v>0</v>
      </c>
      <c r="P5" s="5">
        <v>886</v>
      </c>
      <c r="Q5" s="5">
        <v>921</v>
      </c>
      <c r="R5" s="5">
        <v>5</v>
      </c>
      <c r="S5" s="5">
        <v>1700</v>
      </c>
      <c r="T5" s="5">
        <v>430</v>
      </c>
      <c r="U5" s="5">
        <v>652</v>
      </c>
      <c r="V5" s="5">
        <v>4</v>
      </c>
      <c r="W5" s="5">
        <v>350</v>
      </c>
      <c r="X5" s="5">
        <v>100</v>
      </c>
      <c r="Y5" s="43">
        <f t="shared" si="0"/>
        <v>2.198473282442748</v>
      </c>
      <c r="Z5" s="44">
        <f t="shared" si="1"/>
        <v>25.954198473282442</v>
      </c>
      <c r="AA5" s="45">
        <f t="shared" si="2"/>
        <v>7.2</v>
      </c>
      <c r="AB5" s="46">
        <f t="shared" si="3"/>
        <v>0</v>
      </c>
    </row>
    <row r="6" spans="1:28" ht="14.25">
      <c r="A6" s="5" t="s">
        <v>41</v>
      </c>
      <c r="B6" s="31" t="s">
        <v>134</v>
      </c>
      <c r="C6" s="81" t="s">
        <v>98</v>
      </c>
      <c r="D6" s="5">
        <v>184</v>
      </c>
      <c r="E6" s="5">
        <v>16</v>
      </c>
      <c r="F6" s="5">
        <v>0</v>
      </c>
      <c r="G6" s="5">
        <v>0</v>
      </c>
      <c r="H6" s="5">
        <v>1700</v>
      </c>
      <c r="I6" s="5">
        <v>0</v>
      </c>
      <c r="J6" s="5">
        <v>16</v>
      </c>
      <c r="K6" s="5">
        <v>5</v>
      </c>
      <c r="L6" s="5">
        <v>5</v>
      </c>
      <c r="M6" s="5">
        <v>42</v>
      </c>
      <c r="N6" s="5">
        <v>0</v>
      </c>
      <c r="O6" s="42">
        <v>0</v>
      </c>
      <c r="P6" s="5">
        <v>51</v>
      </c>
      <c r="Q6" s="5">
        <v>72</v>
      </c>
      <c r="R6" s="5">
        <v>2</v>
      </c>
      <c r="S6" s="5">
        <v>31</v>
      </c>
      <c r="T6" s="5">
        <v>19</v>
      </c>
      <c r="U6" s="5">
        <v>34</v>
      </c>
      <c r="V6" s="5">
        <v>0</v>
      </c>
      <c r="W6" s="5">
        <v>0</v>
      </c>
      <c r="X6" s="5">
        <v>10</v>
      </c>
      <c r="Y6" s="43">
        <f t="shared" si="0"/>
        <v>9.23913043478261</v>
      </c>
      <c r="Z6" s="44">
        <f t="shared" si="1"/>
        <v>2.717391304347826</v>
      </c>
      <c r="AA6" s="45">
        <f t="shared" si="2"/>
        <v>106.25</v>
      </c>
      <c r="AB6" s="46">
        <f t="shared" si="3"/>
        <v>0</v>
      </c>
    </row>
    <row r="7" spans="1:28" ht="14.25">
      <c r="A7" s="5" t="s">
        <v>43</v>
      </c>
      <c r="B7" s="31" t="s">
        <v>135</v>
      </c>
      <c r="C7" s="17" t="s">
        <v>136</v>
      </c>
      <c r="D7" s="5">
        <v>206</v>
      </c>
      <c r="E7" s="5">
        <v>36</v>
      </c>
      <c r="F7" s="5">
        <v>1</v>
      </c>
      <c r="G7" s="5">
        <v>0</v>
      </c>
      <c r="H7" s="5">
        <v>647</v>
      </c>
      <c r="I7" s="5">
        <v>0</v>
      </c>
      <c r="J7" s="5">
        <v>10</v>
      </c>
      <c r="K7" s="5">
        <v>46</v>
      </c>
      <c r="L7" s="5">
        <v>46</v>
      </c>
      <c r="M7" s="5">
        <v>2213</v>
      </c>
      <c r="N7" s="5">
        <v>231</v>
      </c>
      <c r="O7" s="42">
        <v>0</v>
      </c>
      <c r="P7" s="5">
        <v>135</v>
      </c>
      <c r="Q7" s="5">
        <v>876</v>
      </c>
      <c r="R7" s="5">
        <v>15</v>
      </c>
      <c r="S7" s="5">
        <v>1504</v>
      </c>
      <c r="T7" s="5">
        <v>85</v>
      </c>
      <c r="U7" s="5">
        <v>505</v>
      </c>
      <c r="V7" s="5">
        <v>11</v>
      </c>
      <c r="W7" s="5">
        <v>129</v>
      </c>
      <c r="X7" s="5">
        <v>58</v>
      </c>
      <c r="Y7" s="43">
        <f t="shared" si="0"/>
        <v>3.1407766990291264</v>
      </c>
      <c r="Z7" s="44">
        <f t="shared" si="1"/>
        <v>22.330097087378643</v>
      </c>
      <c r="AA7" s="45">
        <f t="shared" si="2"/>
        <v>17.97222222222222</v>
      </c>
      <c r="AB7" s="46">
        <f t="shared" si="3"/>
        <v>0</v>
      </c>
    </row>
    <row r="8" spans="1:28" ht="14.25">
      <c r="A8" s="5" t="s">
        <v>45</v>
      </c>
      <c r="B8" s="31" t="s">
        <v>137</v>
      </c>
      <c r="C8" s="78" t="s">
        <v>100</v>
      </c>
      <c r="D8" s="5">
        <v>229</v>
      </c>
      <c r="E8" s="5">
        <v>15</v>
      </c>
      <c r="F8" s="5">
        <v>0</v>
      </c>
      <c r="G8" s="5">
        <v>0</v>
      </c>
      <c r="H8" s="5">
        <v>2389</v>
      </c>
      <c r="I8" s="5">
        <v>0</v>
      </c>
      <c r="J8" s="5">
        <v>35</v>
      </c>
      <c r="K8" s="5">
        <v>72</v>
      </c>
      <c r="L8" s="5">
        <v>45</v>
      </c>
      <c r="M8" s="5">
        <v>183</v>
      </c>
      <c r="N8" s="5">
        <v>0</v>
      </c>
      <c r="O8" s="42">
        <v>0</v>
      </c>
      <c r="P8" s="5">
        <v>356</v>
      </c>
      <c r="Q8" s="5">
        <v>655</v>
      </c>
      <c r="R8" s="5">
        <v>2</v>
      </c>
      <c r="S8" s="5">
        <v>15</v>
      </c>
      <c r="T8" s="5">
        <v>23</v>
      </c>
      <c r="U8" s="5">
        <v>45</v>
      </c>
      <c r="V8" s="5">
        <v>1</v>
      </c>
      <c r="W8" s="5">
        <v>52</v>
      </c>
      <c r="X8" s="5">
        <v>0</v>
      </c>
      <c r="Y8" s="43">
        <f t="shared" si="0"/>
        <v>10.43231441048035</v>
      </c>
      <c r="Z8" s="44">
        <f t="shared" si="1"/>
        <v>31.4410480349345</v>
      </c>
      <c r="AA8" s="45">
        <f t="shared" si="2"/>
        <v>159.26666666666668</v>
      </c>
      <c r="AB8" s="46">
        <f t="shared" si="3"/>
        <v>0</v>
      </c>
    </row>
    <row r="9" spans="1:28" ht="14.25">
      <c r="A9" s="5" t="s">
        <v>47</v>
      </c>
      <c r="B9" s="31" t="s">
        <v>138</v>
      </c>
      <c r="C9" s="78" t="s">
        <v>100</v>
      </c>
      <c r="D9" s="5">
        <v>535</v>
      </c>
      <c r="E9" s="5">
        <v>15</v>
      </c>
      <c r="F9" s="5">
        <v>0</v>
      </c>
      <c r="G9" s="5">
        <v>0</v>
      </c>
      <c r="H9" s="5">
        <v>2389</v>
      </c>
      <c r="I9" s="5">
        <v>2389</v>
      </c>
      <c r="J9" s="5">
        <v>35</v>
      </c>
      <c r="K9" s="5">
        <v>216</v>
      </c>
      <c r="L9" s="5">
        <v>136</v>
      </c>
      <c r="M9" s="5">
        <v>1312</v>
      </c>
      <c r="N9" s="5">
        <v>0</v>
      </c>
      <c r="O9" s="42">
        <v>0</v>
      </c>
      <c r="P9" s="5">
        <v>1672</v>
      </c>
      <c r="Q9" s="5">
        <v>0</v>
      </c>
      <c r="R9" s="5">
        <v>45</v>
      </c>
      <c r="S9" s="5">
        <v>0</v>
      </c>
      <c r="T9" s="5">
        <v>0</v>
      </c>
      <c r="U9" s="5">
        <v>0</v>
      </c>
      <c r="V9" s="5">
        <v>1</v>
      </c>
      <c r="W9" s="5">
        <v>41</v>
      </c>
      <c r="X9" s="5">
        <v>151</v>
      </c>
      <c r="Y9" s="43">
        <f t="shared" si="0"/>
        <v>4.465420560747663</v>
      </c>
      <c r="Z9" s="44">
        <f t="shared" si="1"/>
        <v>40.373831775700936</v>
      </c>
      <c r="AA9" s="45">
        <f t="shared" si="2"/>
        <v>159.26666666666668</v>
      </c>
      <c r="AB9" s="46">
        <f t="shared" si="3"/>
        <v>4465.420560747663</v>
      </c>
    </row>
    <row r="10" spans="1:28" ht="14.25">
      <c r="A10" s="5" t="s">
        <v>49</v>
      </c>
      <c r="B10" s="31" t="s">
        <v>139</v>
      </c>
      <c r="C10" s="17" t="s">
        <v>108</v>
      </c>
      <c r="D10" s="5">
        <v>748</v>
      </c>
      <c r="E10" s="5">
        <v>47</v>
      </c>
      <c r="F10" s="5">
        <v>1</v>
      </c>
      <c r="G10" s="5">
        <v>0</v>
      </c>
      <c r="H10" s="5">
        <v>4094</v>
      </c>
      <c r="I10" s="5">
        <v>0</v>
      </c>
      <c r="J10" s="5">
        <v>2</v>
      </c>
      <c r="K10" s="5">
        <v>145</v>
      </c>
      <c r="L10" s="5">
        <v>47</v>
      </c>
      <c r="M10" s="5">
        <v>979</v>
      </c>
      <c r="N10" s="5">
        <v>107</v>
      </c>
      <c r="O10" s="42">
        <v>0</v>
      </c>
      <c r="P10" s="5">
        <v>1013</v>
      </c>
      <c r="Q10" s="5">
        <v>897</v>
      </c>
      <c r="R10" s="5">
        <v>86</v>
      </c>
      <c r="S10" s="5">
        <v>582</v>
      </c>
      <c r="T10" s="5">
        <v>589</v>
      </c>
      <c r="U10" s="5">
        <v>398</v>
      </c>
      <c r="V10" s="5">
        <v>4</v>
      </c>
      <c r="W10" s="5">
        <v>98</v>
      </c>
      <c r="X10" s="5">
        <v>19</v>
      </c>
      <c r="Y10" s="43">
        <f t="shared" si="0"/>
        <v>5.473262032085562</v>
      </c>
      <c r="Z10" s="44">
        <f t="shared" si="1"/>
        <v>19.385026737967912</v>
      </c>
      <c r="AA10" s="45">
        <f t="shared" si="2"/>
        <v>87.1063829787234</v>
      </c>
      <c r="AB10" s="46">
        <f t="shared" si="3"/>
        <v>0</v>
      </c>
    </row>
    <row r="11" spans="1:28" ht="14.25">
      <c r="A11" s="5" t="s">
        <v>51</v>
      </c>
      <c r="B11" s="31" t="s">
        <v>140</v>
      </c>
      <c r="C11" s="76" t="s">
        <v>141</v>
      </c>
      <c r="D11" s="5">
        <v>722</v>
      </c>
      <c r="E11" s="5">
        <v>40</v>
      </c>
      <c r="F11" s="5">
        <v>2</v>
      </c>
      <c r="G11" s="5">
        <v>0</v>
      </c>
      <c r="H11" s="5">
        <v>1843</v>
      </c>
      <c r="I11" s="5">
        <v>0</v>
      </c>
      <c r="J11" s="5">
        <v>5</v>
      </c>
      <c r="K11" s="5">
        <v>68</v>
      </c>
      <c r="L11" s="5">
        <v>48</v>
      </c>
      <c r="M11" s="5">
        <v>68</v>
      </c>
      <c r="N11" s="5">
        <v>0</v>
      </c>
      <c r="O11" s="42">
        <v>0</v>
      </c>
      <c r="P11" s="5">
        <v>57</v>
      </c>
      <c r="Q11" s="5">
        <v>86</v>
      </c>
      <c r="R11" s="5">
        <v>57</v>
      </c>
      <c r="S11" s="5">
        <v>5</v>
      </c>
      <c r="T11" s="5">
        <v>11</v>
      </c>
      <c r="U11" s="5">
        <v>3</v>
      </c>
      <c r="V11" s="5">
        <v>12</v>
      </c>
      <c r="W11" s="5">
        <v>800</v>
      </c>
      <c r="X11" s="5">
        <v>139</v>
      </c>
      <c r="Y11" s="43">
        <f t="shared" si="0"/>
        <v>2.5526315789473686</v>
      </c>
      <c r="Z11" s="44">
        <f t="shared" si="1"/>
        <v>9.418282548476455</v>
      </c>
      <c r="AA11" s="45">
        <f t="shared" si="2"/>
        <v>46.075</v>
      </c>
      <c r="AB11" s="46">
        <f t="shared" si="3"/>
        <v>0</v>
      </c>
    </row>
    <row r="12" spans="1:28" ht="14.25">
      <c r="A12" s="5" t="s">
        <v>53</v>
      </c>
      <c r="B12" s="31" t="s">
        <v>142</v>
      </c>
      <c r="C12" s="17" t="s">
        <v>116</v>
      </c>
      <c r="D12" s="5">
        <v>319</v>
      </c>
      <c r="E12" s="5">
        <v>18</v>
      </c>
      <c r="F12" s="5">
        <v>1</v>
      </c>
      <c r="G12" s="5">
        <v>0</v>
      </c>
      <c r="H12" s="5">
        <v>515</v>
      </c>
      <c r="I12" s="5">
        <v>0</v>
      </c>
      <c r="J12" s="5">
        <v>5</v>
      </c>
      <c r="K12" s="5">
        <v>115</v>
      </c>
      <c r="L12" s="5">
        <v>43</v>
      </c>
      <c r="M12" s="5">
        <v>458</v>
      </c>
      <c r="N12" s="5">
        <v>0</v>
      </c>
      <c r="O12" s="42">
        <v>0</v>
      </c>
      <c r="P12" s="5">
        <v>543</v>
      </c>
      <c r="Q12" s="5">
        <v>64</v>
      </c>
      <c r="R12" s="5">
        <v>43</v>
      </c>
      <c r="S12" s="5">
        <v>362</v>
      </c>
      <c r="T12" s="5">
        <v>408</v>
      </c>
      <c r="U12" s="5">
        <v>28</v>
      </c>
      <c r="V12" s="5">
        <v>4</v>
      </c>
      <c r="W12" s="5">
        <v>218</v>
      </c>
      <c r="X12" s="5">
        <v>28</v>
      </c>
      <c r="Y12" s="43">
        <f t="shared" si="0"/>
        <v>1.6144200626959249</v>
      </c>
      <c r="Z12" s="44">
        <f t="shared" si="1"/>
        <v>36.05015673981191</v>
      </c>
      <c r="AA12" s="45">
        <f t="shared" si="2"/>
        <v>28.61111111111111</v>
      </c>
      <c r="AB12" s="46">
        <f t="shared" si="3"/>
        <v>0</v>
      </c>
    </row>
    <row r="13" spans="1:28" ht="14.25">
      <c r="A13" s="5" t="s">
        <v>55</v>
      </c>
      <c r="B13" s="31" t="s">
        <v>143</v>
      </c>
      <c r="C13" s="79" t="s">
        <v>113</v>
      </c>
      <c r="D13" s="5">
        <v>97</v>
      </c>
      <c r="E13" s="5">
        <v>16</v>
      </c>
      <c r="F13" s="5">
        <v>0</v>
      </c>
      <c r="G13" s="5">
        <v>0</v>
      </c>
      <c r="H13" s="5">
        <v>1700</v>
      </c>
      <c r="I13" s="5">
        <v>0</v>
      </c>
      <c r="J13" s="5">
        <v>16</v>
      </c>
      <c r="K13" s="5">
        <v>91</v>
      </c>
      <c r="L13" s="5">
        <v>80</v>
      </c>
      <c r="M13" s="5">
        <v>319</v>
      </c>
      <c r="N13" s="5">
        <v>0</v>
      </c>
      <c r="O13" s="42">
        <v>0</v>
      </c>
      <c r="P13" s="5">
        <v>624</v>
      </c>
      <c r="Q13" s="5">
        <v>249</v>
      </c>
      <c r="R13" s="5">
        <v>32</v>
      </c>
      <c r="S13" s="5">
        <v>105</v>
      </c>
      <c r="T13" s="5">
        <v>160</v>
      </c>
      <c r="U13" s="5">
        <v>87</v>
      </c>
      <c r="V13" s="5">
        <v>0</v>
      </c>
      <c r="W13" s="5">
        <v>0</v>
      </c>
      <c r="X13" s="5">
        <v>12</v>
      </c>
      <c r="Y13" s="43">
        <f t="shared" si="0"/>
        <v>17.52577319587629</v>
      </c>
      <c r="Z13" s="44">
        <f t="shared" si="1"/>
        <v>93.81443298969072</v>
      </c>
      <c r="AA13" s="45">
        <f t="shared" si="2"/>
        <v>106.25</v>
      </c>
      <c r="AB13" s="46">
        <f t="shared" si="3"/>
        <v>0</v>
      </c>
    </row>
    <row r="14" spans="1:28" ht="14.25">
      <c r="A14" s="5" t="s">
        <v>57</v>
      </c>
      <c r="B14" s="31" t="s">
        <v>144</v>
      </c>
      <c r="C14" s="17" t="s">
        <v>145</v>
      </c>
      <c r="D14" s="5">
        <v>196</v>
      </c>
      <c r="E14" s="5">
        <v>28</v>
      </c>
      <c r="F14" s="5">
        <v>2</v>
      </c>
      <c r="G14" s="5">
        <v>0</v>
      </c>
      <c r="H14" s="5">
        <v>1298</v>
      </c>
      <c r="I14" s="5">
        <v>0</v>
      </c>
      <c r="J14" s="5">
        <v>3</v>
      </c>
      <c r="K14" s="5">
        <v>52</v>
      </c>
      <c r="L14" s="5">
        <v>52</v>
      </c>
      <c r="M14" s="5">
        <v>784</v>
      </c>
      <c r="N14" s="5">
        <v>288</v>
      </c>
      <c r="O14" s="42">
        <v>0</v>
      </c>
      <c r="P14" s="5">
        <v>823</v>
      </c>
      <c r="Q14" s="5">
        <v>2349</v>
      </c>
      <c r="R14" s="5">
        <v>14</v>
      </c>
      <c r="S14" s="5">
        <v>353</v>
      </c>
      <c r="T14" s="5">
        <v>397</v>
      </c>
      <c r="U14" s="5">
        <v>1053</v>
      </c>
      <c r="V14" s="5">
        <v>0</v>
      </c>
      <c r="W14" s="5">
        <v>0</v>
      </c>
      <c r="X14" s="5">
        <v>784</v>
      </c>
      <c r="Y14" s="43">
        <f t="shared" si="0"/>
        <v>6.622448979591836</v>
      </c>
      <c r="Z14" s="44">
        <f t="shared" si="1"/>
        <v>26.53061224489796</v>
      </c>
      <c r="AA14" s="45">
        <f t="shared" si="2"/>
        <v>46.357142857142854</v>
      </c>
      <c r="AB14" s="46">
        <f t="shared" si="3"/>
        <v>0</v>
      </c>
    </row>
    <row r="15" spans="1:28" ht="14.25">
      <c r="A15" s="5" t="s">
        <v>59</v>
      </c>
      <c r="B15" s="31" t="s">
        <v>146</v>
      </c>
      <c r="C15" s="80" t="s">
        <v>147</v>
      </c>
      <c r="D15" s="5">
        <v>479</v>
      </c>
      <c r="E15" s="5">
        <v>22</v>
      </c>
      <c r="F15" s="5">
        <v>3</v>
      </c>
      <c r="G15" s="5">
        <v>0</v>
      </c>
      <c r="H15" s="5">
        <v>3547</v>
      </c>
      <c r="I15" s="5">
        <v>0</v>
      </c>
      <c r="J15" s="5">
        <v>10</v>
      </c>
      <c r="K15" s="5">
        <v>90</v>
      </c>
      <c r="L15" s="5">
        <v>80</v>
      </c>
      <c r="M15" s="5">
        <v>1420</v>
      </c>
      <c r="N15" s="5">
        <v>350</v>
      </c>
      <c r="O15" s="42">
        <v>0</v>
      </c>
      <c r="P15" s="5">
        <v>2050</v>
      </c>
      <c r="Q15" s="5">
        <v>450</v>
      </c>
      <c r="R15" s="5">
        <v>21</v>
      </c>
      <c r="S15" s="5">
        <v>315</v>
      </c>
      <c r="T15" s="5">
        <v>420</v>
      </c>
      <c r="U15" s="5">
        <v>105</v>
      </c>
      <c r="V15" s="5">
        <v>9</v>
      </c>
      <c r="W15" s="5">
        <v>1350</v>
      </c>
      <c r="X15" s="5">
        <v>15</v>
      </c>
      <c r="Y15" s="43">
        <f t="shared" si="0"/>
        <v>7.4050104384133615</v>
      </c>
      <c r="Z15" s="44">
        <f t="shared" si="1"/>
        <v>18.789144050104383</v>
      </c>
      <c r="AA15" s="45">
        <f t="shared" si="2"/>
        <v>161.22727272727272</v>
      </c>
      <c r="AB15" s="46">
        <f t="shared" si="3"/>
        <v>0</v>
      </c>
    </row>
    <row r="16" spans="1:28" ht="14.25">
      <c r="A16" s="5" t="s">
        <v>61</v>
      </c>
      <c r="B16" s="31" t="s">
        <v>148</v>
      </c>
      <c r="C16" s="80" t="s">
        <v>147</v>
      </c>
      <c r="D16" s="5">
        <v>135</v>
      </c>
      <c r="E16" s="5">
        <v>24</v>
      </c>
      <c r="F16" s="5">
        <v>2</v>
      </c>
      <c r="G16" s="5">
        <v>0</v>
      </c>
      <c r="H16" s="5">
        <v>428</v>
      </c>
      <c r="I16" s="5">
        <v>0</v>
      </c>
      <c r="J16" s="5">
        <v>0</v>
      </c>
      <c r="K16" s="5">
        <v>148</v>
      </c>
      <c r="L16" s="5">
        <v>100</v>
      </c>
      <c r="M16" s="5">
        <v>1872</v>
      </c>
      <c r="N16" s="5">
        <v>36</v>
      </c>
      <c r="O16" s="42">
        <v>15</v>
      </c>
      <c r="P16" s="5">
        <v>2102</v>
      </c>
      <c r="Q16" s="5">
        <v>575</v>
      </c>
      <c r="R16" s="5">
        <v>48</v>
      </c>
      <c r="S16" s="5">
        <v>1100</v>
      </c>
      <c r="T16" s="5">
        <v>1220</v>
      </c>
      <c r="U16" s="5">
        <v>226</v>
      </c>
      <c r="V16" s="5">
        <v>5</v>
      </c>
      <c r="W16" s="5">
        <v>80</v>
      </c>
      <c r="X16" s="5">
        <v>0</v>
      </c>
      <c r="Y16" s="43">
        <f t="shared" si="0"/>
        <v>3.1703703703703705</v>
      </c>
      <c r="Z16" s="44">
        <f t="shared" si="1"/>
        <v>109.62962962962963</v>
      </c>
      <c r="AA16" s="45">
        <f t="shared" si="2"/>
        <v>17.833333333333332</v>
      </c>
      <c r="AB16" s="46">
        <f t="shared" si="3"/>
        <v>0</v>
      </c>
    </row>
    <row r="17" spans="1:28" ht="14.25">
      <c r="A17" s="5" t="s">
        <v>63</v>
      </c>
      <c r="B17" s="31" t="s">
        <v>149</v>
      </c>
      <c r="C17" s="81" t="s">
        <v>98</v>
      </c>
      <c r="D17" s="5">
        <v>1562</v>
      </c>
      <c r="E17" s="5">
        <v>20</v>
      </c>
      <c r="F17" s="5">
        <v>0</v>
      </c>
      <c r="G17" s="5">
        <v>0</v>
      </c>
      <c r="H17" s="5">
        <v>1378</v>
      </c>
      <c r="I17" s="5">
        <v>0</v>
      </c>
      <c r="J17" s="5">
        <v>6</v>
      </c>
      <c r="K17" s="5">
        <v>0</v>
      </c>
      <c r="L17" s="5">
        <v>0</v>
      </c>
      <c r="M17" s="5">
        <v>0</v>
      </c>
      <c r="N17" s="5">
        <v>0</v>
      </c>
      <c r="O17" s="42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41</v>
      </c>
      <c r="X17" s="5">
        <v>0</v>
      </c>
      <c r="Y17" s="43">
        <f t="shared" si="0"/>
        <v>0.882202304737516</v>
      </c>
      <c r="Z17" s="44">
        <f t="shared" si="1"/>
        <v>0</v>
      </c>
      <c r="AA17" s="45">
        <f t="shared" si="2"/>
        <v>68.9</v>
      </c>
      <c r="AB17" s="46">
        <f t="shared" si="3"/>
        <v>0</v>
      </c>
    </row>
    <row r="18" spans="1:28" ht="14.25">
      <c r="A18" s="5" t="s">
        <v>65</v>
      </c>
      <c r="B18" s="31" t="s">
        <v>150</v>
      </c>
      <c r="C18" s="17" t="s">
        <v>136</v>
      </c>
      <c r="D18" s="5">
        <v>73</v>
      </c>
      <c r="E18" s="5">
        <v>30</v>
      </c>
      <c r="F18" s="5">
        <v>2</v>
      </c>
      <c r="G18" s="5">
        <v>0</v>
      </c>
      <c r="H18" s="5">
        <v>436</v>
      </c>
      <c r="I18" s="5">
        <v>0</v>
      </c>
      <c r="J18" s="5">
        <v>0</v>
      </c>
      <c r="K18" s="5">
        <v>8</v>
      </c>
      <c r="L18" s="5">
        <v>8</v>
      </c>
      <c r="M18" s="5">
        <v>88</v>
      </c>
      <c r="N18" s="5">
        <v>38</v>
      </c>
      <c r="O18" s="42">
        <v>0</v>
      </c>
      <c r="P18" s="5">
        <v>82</v>
      </c>
      <c r="Q18" s="5">
        <v>18</v>
      </c>
      <c r="R18" s="5">
        <v>2</v>
      </c>
      <c r="S18" s="5">
        <v>18</v>
      </c>
      <c r="T18" s="5">
        <v>36</v>
      </c>
      <c r="U18" s="5">
        <v>10</v>
      </c>
      <c r="V18" s="5">
        <v>0</v>
      </c>
      <c r="W18" s="5">
        <v>0</v>
      </c>
      <c r="X18" s="5">
        <v>0</v>
      </c>
      <c r="Y18" s="43">
        <f t="shared" si="0"/>
        <v>5.972602739726027</v>
      </c>
      <c r="Z18" s="44">
        <f t="shared" si="1"/>
        <v>10.95890410958904</v>
      </c>
      <c r="AA18" s="45">
        <f t="shared" si="2"/>
        <v>14.533333333333333</v>
      </c>
      <c r="AB18" s="46">
        <f t="shared" si="3"/>
        <v>0</v>
      </c>
    </row>
    <row r="19" spans="1:28" ht="14.25">
      <c r="A19" s="5" t="s">
        <v>67</v>
      </c>
      <c r="B19" s="31" t="s">
        <v>151</v>
      </c>
      <c r="C19" s="17" t="s">
        <v>108</v>
      </c>
      <c r="D19" s="5">
        <v>2544</v>
      </c>
      <c r="E19" s="5">
        <v>30</v>
      </c>
      <c r="F19" s="5">
        <v>5</v>
      </c>
      <c r="G19" s="5">
        <v>0</v>
      </c>
      <c r="H19" s="5">
        <v>2069</v>
      </c>
      <c r="I19" s="5">
        <v>0</v>
      </c>
      <c r="J19" s="5">
        <v>11</v>
      </c>
      <c r="K19" s="5">
        <v>226</v>
      </c>
      <c r="L19" s="5">
        <v>153</v>
      </c>
      <c r="M19" s="5">
        <v>703</v>
      </c>
      <c r="N19" s="5">
        <v>401</v>
      </c>
      <c r="O19" s="42">
        <v>0</v>
      </c>
      <c r="P19" s="5">
        <v>389</v>
      </c>
      <c r="Q19" s="5">
        <v>217</v>
      </c>
      <c r="R19" s="5">
        <v>140</v>
      </c>
      <c r="S19" s="5">
        <v>508</v>
      </c>
      <c r="T19" s="5">
        <v>209</v>
      </c>
      <c r="U19" s="5">
        <v>172</v>
      </c>
      <c r="V19" s="5">
        <v>4</v>
      </c>
      <c r="W19" s="5">
        <v>105</v>
      </c>
      <c r="X19" s="5">
        <v>46</v>
      </c>
      <c r="Y19" s="43">
        <f t="shared" si="0"/>
        <v>0.8132861635220126</v>
      </c>
      <c r="Z19" s="44">
        <f t="shared" si="1"/>
        <v>8.883647798742137</v>
      </c>
      <c r="AA19" s="45">
        <f t="shared" si="2"/>
        <v>68.96666666666667</v>
      </c>
      <c r="AB19" s="46">
        <f t="shared" si="3"/>
        <v>0</v>
      </c>
    </row>
    <row r="20" spans="1:28" ht="14.25">
      <c r="A20" s="5" t="s">
        <v>69</v>
      </c>
      <c r="B20" s="31" t="s">
        <v>152</v>
      </c>
      <c r="C20" s="79" t="s">
        <v>113</v>
      </c>
      <c r="D20" s="5">
        <v>718</v>
      </c>
      <c r="E20" s="5">
        <v>60</v>
      </c>
      <c r="F20" s="5">
        <v>1</v>
      </c>
      <c r="G20" s="5">
        <v>0</v>
      </c>
      <c r="H20" s="5">
        <v>12434</v>
      </c>
      <c r="I20" s="5">
        <v>0</v>
      </c>
      <c r="J20" s="5">
        <v>6</v>
      </c>
      <c r="K20" s="5">
        <v>574</v>
      </c>
      <c r="L20" s="5">
        <v>192</v>
      </c>
      <c r="M20" s="5">
        <v>434</v>
      </c>
      <c r="N20" s="5">
        <v>48</v>
      </c>
      <c r="O20" s="42">
        <v>0</v>
      </c>
      <c r="P20" s="5">
        <v>753</v>
      </c>
      <c r="Q20" s="5">
        <v>454</v>
      </c>
      <c r="R20" s="5">
        <v>258</v>
      </c>
      <c r="S20" s="5">
        <v>416</v>
      </c>
      <c r="T20" s="5">
        <v>461</v>
      </c>
      <c r="U20" s="5">
        <v>203</v>
      </c>
      <c r="V20" s="5">
        <v>6</v>
      </c>
      <c r="W20" s="5">
        <v>98</v>
      </c>
      <c r="X20" s="5">
        <v>181</v>
      </c>
      <c r="Y20" s="43">
        <f t="shared" si="0"/>
        <v>17.317548746518106</v>
      </c>
      <c r="Z20" s="44">
        <f t="shared" si="1"/>
        <v>79.94428969359332</v>
      </c>
      <c r="AA20" s="45">
        <f t="shared" si="2"/>
        <v>207.23333333333332</v>
      </c>
      <c r="AB20" s="46">
        <f t="shared" si="3"/>
        <v>0</v>
      </c>
    </row>
    <row r="21" spans="1:28" ht="14.25">
      <c r="A21" s="5" t="s">
        <v>71</v>
      </c>
      <c r="B21" s="31" t="s">
        <v>153</v>
      </c>
      <c r="C21" s="78" t="s">
        <v>100</v>
      </c>
      <c r="D21" s="5">
        <v>463</v>
      </c>
      <c r="E21" s="5">
        <v>15</v>
      </c>
      <c r="F21" s="5">
        <v>0</v>
      </c>
      <c r="G21" s="5">
        <v>0</v>
      </c>
      <c r="H21" s="5">
        <v>2389</v>
      </c>
      <c r="I21" s="5">
        <v>0</v>
      </c>
      <c r="J21" s="5">
        <v>35</v>
      </c>
      <c r="K21" s="5">
        <v>75</v>
      </c>
      <c r="L21" s="5">
        <v>39</v>
      </c>
      <c r="M21" s="5">
        <v>624</v>
      </c>
      <c r="N21" s="5">
        <v>0</v>
      </c>
      <c r="O21" s="42">
        <v>0</v>
      </c>
      <c r="P21" s="5">
        <v>1872</v>
      </c>
      <c r="Q21" s="5">
        <v>0</v>
      </c>
      <c r="R21" s="5">
        <v>20</v>
      </c>
      <c r="S21" s="5">
        <v>0</v>
      </c>
      <c r="T21" s="5">
        <v>0</v>
      </c>
      <c r="U21" s="5">
        <v>0</v>
      </c>
      <c r="V21" s="5">
        <v>1</v>
      </c>
      <c r="W21" s="5">
        <v>125</v>
      </c>
      <c r="X21" s="5">
        <v>31</v>
      </c>
      <c r="Y21" s="43">
        <f t="shared" si="0"/>
        <v>5.159827213822894</v>
      </c>
      <c r="Z21" s="44">
        <f t="shared" si="1"/>
        <v>16.19870410367171</v>
      </c>
      <c r="AA21" s="45">
        <f t="shared" si="2"/>
        <v>159.26666666666668</v>
      </c>
      <c r="AB21" s="46">
        <f t="shared" si="3"/>
        <v>0</v>
      </c>
    </row>
    <row r="22" spans="1:28" ht="14.25">
      <c r="A22" s="5" t="s">
        <v>73</v>
      </c>
      <c r="B22" s="31" t="s">
        <v>154</v>
      </c>
      <c r="C22" s="17" t="s">
        <v>136</v>
      </c>
      <c r="D22" s="5">
        <v>183</v>
      </c>
      <c r="E22" s="5">
        <v>54</v>
      </c>
      <c r="F22" s="5">
        <v>4</v>
      </c>
      <c r="G22" s="5">
        <v>0</v>
      </c>
      <c r="H22" s="5">
        <v>486</v>
      </c>
      <c r="I22" s="5">
        <v>0</v>
      </c>
      <c r="J22" s="5">
        <v>3</v>
      </c>
      <c r="K22" s="5">
        <v>55</v>
      </c>
      <c r="L22" s="5">
        <v>55</v>
      </c>
      <c r="M22" s="5">
        <v>402</v>
      </c>
      <c r="N22" s="5">
        <v>132</v>
      </c>
      <c r="O22" s="42">
        <v>0</v>
      </c>
      <c r="P22" s="5">
        <v>215</v>
      </c>
      <c r="Q22" s="5">
        <v>142</v>
      </c>
      <c r="R22" s="5">
        <v>14</v>
      </c>
      <c r="S22" s="5">
        <v>85</v>
      </c>
      <c r="T22" s="5">
        <v>102</v>
      </c>
      <c r="U22" s="5">
        <v>68</v>
      </c>
      <c r="V22" s="5">
        <v>7</v>
      </c>
      <c r="W22" s="5">
        <v>116</v>
      </c>
      <c r="X22" s="5">
        <v>0</v>
      </c>
      <c r="Y22" s="43">
        <f t="shared" si="0"/>
        <v>2.6557377049180326</v>
      </c>
      <c r="Z22" s="44">
        <f t="shared" si="1"/>
        <v>30.05464480874317</v>
      </c>
      <c r="AA22" s="45">
        <f t="shared" si="2"/>
        <v>9</v>
      </c>
      <c r="AB22" s="46">
        <f t="shared" si="3"/>
        <v>0</v>
      </c>
    </row>
    <row r="23" spans="1:28" ht="14.25">
      <c r="A23" s="5" t="s">
        <v>75</v>
      </c>
      <c r="B23" s="31" t="s">
        <v>155</v>
      </c>
      <c r="C23" s="78" t="s">
        <v>100</v>
      </c>
      <c r="D23" s="5">
        <v>44</v>
      </c>
      <c r="E23" s="5">
        <v>15</v>
      </c>
      <c r="F23" s="5">
        <v>0</v>
      </c>
      <c r="G23" s="5">
        <v>0</v>
      </c>
      <c r="H23" s="5">
        <v>2389</v>
      </c>
      <c r="I23" s="5">
        <v>0</v>
      </c>
      <c r="J23" s="5">
        <v>35</v>
      </c>
      <c r="K23" s="5">
        <v>16</v>
      </c>
      <c r="L23" s="5">
        <v>6</v>
      </c>
      <c r="M23" s="5">
        <v>83</v>
      </c>
      <c r="N23" s="5">
        <v>0</v>
      </c>
      <c r="O23" s="42">
        <v>0</v>
      </c>
      <c r="P23" s="5">
        <v>276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</v>
      </c>
      <c r="W23" s="5">
        <v>4</v>
      </c>
      <c r="X23" s="5">
        <v>19</v>
      </c>
      <c r="Y23" s="43">
        <f t="shared" si="0"/>
        <v>54.29545454545455</v>
      </c>
      <c r="Z23" s="44">
        <f t="shared" si="1"/>
        <v>36.36363636363637</v>
      </c>
      <c r="AA23" s="45">
        <f t="shared" si="2"/>
        <v>159.26666666666668</v>
      </c>
      <c r="AB23" s="46">
        <f t="shared" si="3"/>
        <v>0</v>
      </c>
    </row>
    <row r="24" spans="1:28" ht="14.25">
      <c r="A24" s="5" t="s">
        <v>77</v>
      </c>
      <c r="B24" s="31" t="s">
        <v>156</v>
      </c>
      <c r="C24" s="17" t="s">
        <v>116</v>
      </c>
      <c r="D24" s="5">
        <v>2391</v>
      </c>
      <c r="E24" s="5">
        <v>55</v>
      </c>
      <c r="F24" s="5">
        <v>2</v>
      </c>
      <c r="G24" s="5">
        <v>0</v>
      </c>
      <c r="H24" s="5">
        <v>5614</v>
      </c>
      <c r="I24" s="5">
        <v>0</v>
      </c>
      <c r="J24" s="5">
        <v>7</v>
      </c>
      <c r="K24" s="5">
        <v>162</v>
      </c>
      <c r="L24" s="5">
        <v>53</v>
      </c>
      <c r="M24" s="5">
        <v>1004</v>
      </c>
      <c r="N24" s="5">
        <v>2</v>
      </c>
      <c r="O24" s="42">
        <v>0</v>
      </c>
      <c r="P24" s="5">
        <v>1315</v>
      </c>
      <c r="Q24" s="5">
        <v>2796</v>
      </c>
      <c r="R24" s="5">
        <v>54</v>
      </c>
      <c r="S24" s="5">
        <v>506</v>
      </c>
      <c r="T24" s="5">
        <v>732</v>
      </c>
      <c r="U24" s="5">
        <v>1581</v>
      </c>
      <c r="V24" s="5">
        <v>8</v>
      </c>
      <c r="W24" s="5">
        <v>93</v>
      </c>
      <c r="X24" s="5">
        <v>348</v>
      </c>
      <c r="Y24" s="43">
        <f t="shared" si="0"/>
        <v>2.3479715600167292</v>
      </c>
      <c r="Z24" s="44">
        <f t="shared" si="1"/>
        <v>6.775407779171895</v>
      </c>
      <c r="AA24" s="45">
        <f t="shared" si="2"/>
        <v>102.07272727272728</v>
      </c>
      <c r="AB24" s="46">
        <f t="shared" si="3"/>
        <v>0</v>
      </c>
    </row>
    <row r="25" spans="1:28" ht="14.25">
      <c r="A25" s="5" t="s">
        <v>79</v>
      </c>
      <c r="B25" s="31" t="s">
        <v>157</v>
      </c>
      <c r="C25" s="80" t="s">
        <v>147</v>
      </c>
      <c r="D25" s="5">
        <v>1117</v>
      </c>
      <c r="E25" s="5">
        <v>35</v>
      </c>
      <c r="F25" s="5">
        <v>8</v>
      </c>
      <c r="G25" s="5">
        <v>0</v>
      </c>
      <c r="H25" s="5">
        <v>4686</v>
      </c>
      <c r="I25" s="5">
        <v>0</v>
      </c>
      <c r="J25" s="5">
        <v>13</v>
      </c>
      <c r="K25" s="5">
        <v>130</v>
      </c>
      <c r="L25" s="5">
        <v>90</v>
      </c>
      <c r="M25" s="5">
        <v>2333</v>
      </c>
      <c r="N25" s="5">
        <v>625</v>
      </c>
      <c r="O25" s="42">
        <v>59</v>
      </c>
      <c r="P25" s="5">
        <v>2438</v>
      </c>
      <c r="Q25" s="5">
        <v>1354</v>
      </c>
      <c r="R25" s="5">
        <v>122</v>
      </c>
      <c r="S25" s="5">
        <v>1921</v>
      </c>
      <c r="T25" s="5">
        <v>799</v>
      </c>
      <c r="U25" s="5">
        <v>1122</v>
      </c>
      <c r="V25" s="5">
        <v>21</v>
      </c>
      <c r="W25" s="5">
        <v>2450</v>
      </c>
      <c r="X25" s="5">
        <v>0</v>
      </c>
      <c r="Y25" s="43">
        <f t="shared" si="0"/>
        <v>4.195165622202327</v>
      </c>
      <c r="Z25" s="44">
        <f t="shared" si="1"/>
        <v>11.638316920322293</v>
      </c>
      <c r="AA25" s="45">
        <f t="shared" si="2"/>
        <v>133.88571428571427</v>
      </c>
      <c r="AB25" s="46">
        <f t="shared" si="3"/>
        <v>0</v>
      </c>
    </row>
    <row r="26" spans="1:28" ht="14.25">
      <c r="A26" s="5" t="s">
        <v>81</v>
      </c>
      <c r="B26" s="31" t="s">
        <v>158</v>
      </c>
      <c r="C26" s="79" t="s">
        <v>113</v>
      </c>
      <c r="D26" s="5">
        <v>272</v>
      </c>
      <c r="E26" s="5">
        <v>16</v>
      </c>
      <c r="F26" s="5">
        <v>0</v>
      </c>
      <c r="G26" s="5">
        <v>0</v>
      </c>
      <c r="H26" s="5">
        <v>1700</v>
      </c>
      <c r="I26" s="5">
        <v>0</v>
      </c>
      <c r="J26" s="5">
        <v>16</v>
      </c>
      <c r="K26" s="5">
        <v>215</v>
      </c>
      <c r="L26" s="5">
        <v>110</v>
      </c>
      <c r="M26" s="5">
        <v>516</v>
      </c>
      <c r="N26" s="5">
        <v>0</v>
      </c>
      <c r="O26" s="42">
        <v>0</v>
      </c>
      <c r="P26" s="5">
        <v>701</v>
      </c>
      <c r="Q26" s="5">
        <v>442</v>
      </c>
      <c r="R26" s="5">
        <v>71</v>
      </c>
      <c r="S26" s="5">
        <v>193</v>
      </c>
      <c r="T26" s="5">
        <v>247</v>
      </c>
      <c r="U26" s="5">
        <v>153</v>
      </c>
      <c r="V26" s="5">
        <v>0</v>
      </c>
      <c r="W26" s="5">
        <v>0</v>
      </c>
      <c r="X26" s="5">
        <v>10</v>
      </c>
      <c r="Y26" s="43">
        <f t="shared" si="0"/>
        <v>6.25</v>
      </c>
      <c r="Z26" s="44">
        <f t="shared" si="1"/>
        <v>79.04411764705883</v>
      </c>
      <c r="AA26" s="45">
        <f t="shared" si="2"/>
        <v>106.25</v>
      </c>
      <c r="AB26" s="46">
        <f t="shared" si="3"/>
        <v>0</v>
      </c>
    </row>
    <row r="27" spans="1:28" ht="14.25">
      <c r="A27" s="5" t="s">
        <v>83</v>
      </c>
      <c r="B27" s="31" t="s">
        <v>159</v>
      </c>
      <c r="C27" s="17" t="s">
        <v>108</v>
      </c>
      <c r="D27" s="5">
        <v>1145</v>
      </c>
      <c r="E27" s="5">
        <v>65</v>
      </c>
      <c r="F27" s="5">
        <v>3</v>
      </c>
      <c r="G27" s="5">
        <v>0</v>
      </c>
      <c r="H27" s="5">
        <v>4508</v>
      </c>
      <c r="I27" s="5">
        <v>0</v>
      </c>
      <c r="J27" s="5">
        <v>7</v>
      </c>
      <c r="K27" s="5">
        <v>156</v>
      </c>
      <c r="L27" s="5">
        <v>104</v>
      </c>
      <c r="M27" s="5">
        <v>2031</v>
      </c>
      <c r="N27" s="5">
        <v>1689</v>
      </c>
      <c r="O27" s="42">
        <v>0</v>
      </c>
      <c r="P27" s="5">
        <v>2019</v>
      </c>
      <c r="Q27" s="5">
        <v>511</v>
      </c>
      <c r="R27" s="5">
        <v>69</v>
      </c>
      <c r="S27" s="5">
        <v>1073</v>
      </c>
      <c r="T27" s="5">
        <v>1678</v>
      </c>
      <c r="U27" s="5">
        <v>271</v>
      </c>
      <c r="V27" s="5">
        <v>16</v>
      </c>
      <c r="W27" s="5">
        <v>544</v>
      </c>
      <c r="X27" s="5">
        <v>25</v>
      </c>
      <c r="Y27" s="43">
        <f t="shared" si="0"/>
        <v>3.937117903930131</v>
      </c>
      <c r="Z27" s="44">
        <f t="shared" si="1"/>
        <v>13.624454148471616</v>
      </c>
      <c r="AA27" s="45">
        <f t="shared" si="2"/>
        <v>69.35384615384615</v>
      </c>
      <c r="AB27" s="46">
        <f t="shared" si="3"/>
        <v>0</v>
      </c>
    </row>
    <row r="28" spans="1:28" ht="14.25">
      <c r="A28" s="5" t="s">
        <v>128</v>
      </c>
      <c r="B28" s="31" t="s">
        <v>160</v>
      </c>
      <c r="C28" s="76" t="s">
        <v>141</v>
      </c>
      <c r="D28" s="5">
        <v>1303</v>
      </c>
      <c r="E28" s="5">
        <v>40</v>
      </c>
      <c r="F28" s="5">
        <v>0</v>
      </c>
      <c r="G28" s="5">
        <v>0</v>
      </c>
      <c r="H28" s="5">
        <v>2050</v>
      </c>
      <c r="I28" s="5">
        <v>0</v>
      </c>
      <c r="J28" s="5">
        <v>5</v>
      </c>
      <c r="K28" s="5">
        <v>235</v>
      </c>
      <c r="L28" s="5">
        <v>118</v>
      </c>
      <c r="M28" s="5">
        <v>361</v>
      </c>
      <c r="N28" s="5">
        <v>39</v>
      </c>
      <c r="O28" s="42">
        <v>0</v>
      </c>
      <c r="P28" s="5">
        <v>489</v>
      </c>
      <c r="Q28" s="5">
        <v>115</v>
      </c>
      <c r="R28" s="5">
        <v>118</v>
      </c>
      <c r="S28" s="5">
        <v>181</v>
      </c>
      <c r="T28" s="5">
        <v>368</v>
      </c>
      <c r="U28" s="5">
        <v>101</v>
      </c>
      <c r="V28" s="5">
        <v>7</v>
      </c>
      <c r="W28" s="5">
        <v>156</v>
      </c>
      <c r="X28" s="5">
        <v>0</v>
      </c>
      <c r="Y28" s="43">
        <f t="shared" si="0"/>
        <v>1.5732924021488872</v>
      </c>
      <c r="Z28" s="44">
        <f t="shared" si="1"/>
        <v>18.035303146584805</v>
      </c>
      <c r="AA28" s="45">
        <f t="shared" si="2"/>
        <v>51.25</v>
      </c>
      <c r="AB28" s="46">
        <f t="shared" si="3"/>
        <v>0</v>
      </c>
    </row>
    <row r="29" spans="1:28" ht="14.25">
      <c r="A29" s="5" t="s">
        <v>161</v>
      </c>
      <c r="B29" s="31" t="s">
        <v>162</v>
      </c>
      <c r="C29" s="17" t="s">
        <v>104</v>
      </c>
      <c r="D29" s="5">
        <v>1107</v>
      </c>
      <c r="E29" s="5">
        <v>130</v>
      </c>
      <c r="F29" s="5">
        <v>1</v>
      </c>
      <c r="G29" s="5">
        <v>0</v>
      </c>
      <c r="H29" s="5">
        <v>4172</v>
      </c>
      <c r="I29" s="5">
        <v>0</v>
      </c>
      <c r="J29" s="5">
        <v>4</v>
      </c>
      <c r="K29" s="5">
        <v>104</v>
      </c>
      <c r="L29" s="5">
        <v>35</v>
      </c>
      <c r="M29" s="5">
        <v>315</v>
      </c>
      <c r="N29" s="5">
        <v>0</v>
      </c>
      <c r="O29" s="42">
        <v>0</v>
      </c>
      <c r="P29" s="5">
        <v>759</v>
      </c>
      <c r="Q29" s="5">
        <v>560</v>
      </c>
      <c r="R29" s="5">
        <v>54</v>
      </c>
      <c r="S29" s="5">
        <v>168</v>
      </c>
      <c r="T29" s="5">
        <v>339</v>
      </c>
      <c r="U29" s="5">
        <v>240</v>
      </c>
      <c r="V29" s="5">
        <v>9</v>
      </c>
      <c r="W29" s="5">
        <v>230</v>
      </c>
      <c r="X29" s="5">
        <v>19</v>
      </c>
      <c r="Y29" s="43">
        <f t="shared" si="0"/>
        <v>3.7687443541102077</v>
      </c>
      <c r="Z29" s="44">
        <f t="shared" si="1"/>
        <v>9.39476061427281</v>
      </c>
      <c r="AA29" s="45">
        <f t="shared" si="2"/>
        <v>32.09230769230769</v>
      </c>
      <c r="AB29" s="46">
        <f t="shared" si="3"/>
        <v>0</v>
      </c>
    </row>
    <row r="30" spans="1:28" ht="14.25">
      <c r="A30" s="5" t="s">
        <v>163</v>
      </c>
      <c r="B30" s="31" t="s">
        <v>164</v>
      </c>
      <c r="C30" s="17" t="s">
        <v>165</v>
      </c>
      <c r="D30" s="5">
        <v>882</v>
      </c>
      <c r="E30" s="5">
        <v>48</v>
      </c>
      <c r="F30" s="5">
        <v>3</v>
      </c>
      <c r="G30" s="5">
        <v>0</v>
      </c>
      <c r="H30" s="5">
        <v>4563</v>
      </c>
      <c r="I30" s="5">
        <v>0</v>
      </c>
      <c r="J30" s="5">
        <v>5</v>
      </c>
      <c r="K30" s="5">
        <v>268</v>
      </c>
      <c r="L30" s="5">
        <v>268</v>
      </c>
      <c r="M30" s="5">
        <v>3192</v>
      </c>
      <c r="N30" s="5">
        <v>2918</v>
      </c>
      <c r="O30" s="42">
        <v>0</v>
      </c>
      <c r="P30" s="5">
        <v>2571</v>
      </c>
      <c r="Q30" s="5">
        <v>3062</v>
      </c>
      <c r="R30" s="5">
        <v>111</v>
      </c>
      <c r="S30" s="5">
        <v>1918</v>
      </c>
      <c r="T30" s="5">
        <v>2147</v>
      </c>
      <c r="U30" s="5">
        <v>2204</v>
      </c>
      <c r="V30" s="5">
        <v>23</v>
      </c>
      <c r="W30" s="5">
        <v>635</v>
      </c>
      <c r="X30" s="5">
        <v>352</v>
      </c>
      <c r="Y30" s="43">
        <f t="shared" si="0"/>
        <v>5.173469387755102</v>
      </c>
      <c r="Z30" s="44">
        <f t="shared" si="1"/>
        <v>30.385487528344672</v>
      </c>
      <c r="AA30" s="45">
        <f t="shared" si="2"/>
        <v>95.0625</v>
      </c>
      <c r="AB30" s="46">
        <f t="shared" si="3"/>
        <v>0</v>
      </c>
    </row>
    <row r="31" spans="1:28" ht="14.25">
      <c r="A31" s="5" t="s">
        <v>166</v>
      </c>
      <c r="B31" s="31" t="s">
        <v>167</v>
      </c>
      <c r="C31" s="17" t="s">
        <v>168</v>
      </c>
      <c r="D31" s="5">
        <v>2024</v>
      </c>
      <c r="E31" s="5">
        <v>85</v>
      </c>
      <c r="F31" s="5">
        <v>0</v>
      </c>
      <c r="G31" s="5">
        <v>0</v>
      </c>
      <c r="H31" s="5">
        <v>13275</v>
      </c>
      <c r="I31" s="5">
        <v>0</v>
      </c>
      <c r="J31" s="5">
        <v>2</v>
      </c>
      <c r="K31" s="5">
        <v>108</v>
      </c>
      <c r="L31" s="5">
        <v>103</v>
      </c>
      <c r="M31" s="5">
        <v>344</v>
      </c>
      <c r="N31" s="5">
        <v>0</v>
      </c>
      <c r="O31" s="42">
        <v>0</v>
      </c>
      <c r="P31" s="5">
        <v>1512</v>
      </c>
      <c r="Q31" s="5">
        <v>376</v>
      </c>
      <c r="R31" s="5">
        <v>40</v>
      </c>
      <c r="S31" s="5">
        <v>199</v>
      </c>
      <c r="T31" s="5">
        <v>475</v>
      </c>
      <c r="U31" s="5">
        <v>111</v>
      </c>
      <c r="V31" s="5">
        <v>11</v>
      </c>
      <c r="W31" s="5">
        <v>629</v>
      </c>
      <c r="X31" s="5">
        <v>23</v>
      </c>
      <c r="Y31" s="43">
        <f t="shared" si="0"/>
        <v>6.558794466403162</v>
      </c>
      <c r="Z31" s="44">
        <f t="shared" si="1"/>
        <v>5.33596837944664</v>
      </c>
      <c r="AA31" s="45">
        <f t="shared" si="2"/>
        <v>156.1764705882353</v>
      </c>
      <c r="AB31" s="46">
        <f t="shared" si="3"/>
        <v>0</v>
      </c>
    </row>
    <row r="32" spans="1:28" ht="14.25">
      <c r="A32" s="5" t="s">
        <v>169</v>
      </c>
      <c r="B32" s="31" t="s">
        <v>170</v>
      </c>
      <c r="C32" s="17" t="s">
        <v>136</v>
      </c>
      <c r="D32" s="5">
        <v>1084</v>
      </c>
      <c r="E32" s="5">
        <v>40</v>
      </c>
      <c r="F32" s="5">
        <v>5</v>
      </c>
      <c r="G32" s="5">
        <v>0</v>
      </c>
      <c r="H32" s="5">
        <v>1100</v>
      </c>
      <c r="I32" s="5">
        <v>0</v>
      </c>
      <c r="J32" s="5">
        <v>5</v>
      </c>
      <c r="K32" s="5">
        <v>101</v>
      </c>
      <c r="L32" s="5">
        <v>101</v>
      </c>
      <c r="M32" s="5">
        <v>560</v>
      </c>
      <c r="N32" s="5">
        <v>280</v>
      </c>
      <c r="O32" s="42">
        <v>0</v>
      </c>
      <c r="P32" s="5">
        <v>1200</v>
      </c>
      <c r="Q32" s="5">
        <v>580</v>
      </c>
      <c r="R32" s="5">
        <v>50</v>
      </c>
      <c r="S32" s="5">
        <v>121</v>
      </c>
      <c r="T32" s="5">
        <v>540</v>
      </c>
      <c r="U32" s="5">
        <v>460</v>
      </c>
      <c r="V32" s="5">
        <v>2</v>
      </c>
      <c r="W32" s="5">
        <v>118</v>
      </c>
      <c r="X32" s="5">
        <v>158</v>
      </c>
      <c r="Y32" s="43">
        <f t="shared" si="0"/>
        <v>1.014760147601476</v>
      </c>
      <c r="Z32" s="44">
        <f t="shared" si="1"/>
        <v>9.317343173431734</v>
      </c>
      <c r="AA32" s="45">
        <f t="shared" si="2"/>
        <v>27.5</v>
      </c>
      <c r="AB32" s="46">
        <f t="shared" si="3"/>
        <v>0</v>
      </c>
    </row>
    <row r="33" spans="1:28" ht="14.25">
      <c r="A33" s="5" t="s">
        <v>171</v>
      </c>
      <c r="B33" s="31" t="s">
        <v>172</v>
      </c>
      <c r="C33" s="17" t="s">
        <v>136</v>
      </c>
      <c r="D33" s="5">
        <v>544</v>
      </c>
      <c r="E33" s="5">
        <v>36</v>
      </c>
      <c r="F33" s="5">
        <v>1</v>
      </c>
      <c r="G33" s="5">
        <v>0</v>
      </c>
      <c r="H33" s="5">
        <v>351</v>
      </c>
      <c r="I33" s="5">
        <v>0</v>
      </c>
      <c r="J33" s="5">
        <v>1</v>
      </c>
      <c r="K33" s="5">
        <v>39</v>
      </c>
      <c r="L33" s="5">
        <v>39</v>
      </c>
      <c r="M33" s="5">
        <v>443</v>
      </c>
      <c r="N33" s="5">
        <v>36</v>
      </c>
      <c r="O33" s="42">
        <v>0</v>
      </c>
      <c r="P33" s="5">
        <v>290</v>
      </c>
      <c r="Q33" s="5">
        <v>298</v>
      </c>
      <c r="R33" s="5">
        <v>15</v>
      </c>
      <c r="S33" s="5">
        <v>181</v>
      </c>
      <c r="T33" s="5">
        <v>190</v>
      </c>
      <c r="U33" s="5">
        <v>198</v>
      </c>
      <c r="V33" s="5">
        <v>0</v>
      </c>
      <c r="W33" s="5">
        <v>0</v>
      </c>
      <c r="X33" s="5">
        <v>0</v>
      </c>
      <c r="Y33" s="43">
        <f t="shared" si="0"/>
        <v>0.6452205882352942</v>
      </c>
      <c r="Z33" s="44">
        <f t="shared" si="1"/>
        <v>7.169117647058823</v>
      </c>
      <c r="AA33" s="45">
        <f t="shared" si="2"/>
        <v>9.75</v>
      </c>
      <c r="AB33" s="46">
        <f t="shared" si="3"/>
        <v>0</v>
      </c>
    </row>
    <row r="34" spans="1:28" ht="14.25">
      <c r="A34" s="5" t="s">
        <v>173</v>
      </c>
      <c r="B34" s="31" t="s">
        <v>174</v>
      </c>
      <c r="C34" s="17" t="s">
        <v>94</v>
      </c>
      <c r="D34" s="5">
        <v>857</v>
      </c>
      <c r="E34" s="5">
        <v>50</v>
      </c>
      <c r="F34" s="5">
        <v>2</v>
      </c>
      <c r="G34" s="5">
        <v>0</v>
      </c>
      <c r="H34" s="5">
        <v>3003</v>
      </c>
      <c r="I34" s="5">
        <v>0</v>
      </c>
      <c r="J34" s="5">
        <v>9</v>
      </c>
      <c r="K34" s="5">
        <v>103</v>
      </c>
      <c r="L34" s="5">
        <v>103</v>
      </c>
      <c r="M34" s="5">
        <v>1455</v>
      </c>
      <c r="N34" s="5">
        <v>604</v>
      </c>
      <c r="O34" s="42">
        <v>7</v>
      </c>
      <c r="P34" s="5">
        <v>2631</v>
      </c>
      <c r="Q34" s="5">
        <v>637</v>
      </c>
      <c r="R34" s="5">
        <v>55</v>
      </c>
      <c r="S34" s="5">
        <v>1037</v>
      </c>
      <c r="T34" s="5">
        <v>1532</v>
      </c>
      <c r="U34" s="5">
        <v>390</v>
      </c>
      <c r="V34" s="5">
        <v>4</v>
      </c>
      <c r="W34" s="5">
        <v>84</v>
      </c>
      <c r="X34" s="5">
        <v>53</v>
      </c>
      <c r="Y34" s="43">
        <f t="shared" si="0"/>
        <v>3.5040840140023337</v>
      </c>
      <c r="Z34" s="44">
        <f t="shared" si="1"/>
        <v>12.018669778296383</v>
      </c>
      <c r="AA34" s="45">
        <f t="shared" si="2"/>
        <v>60.06</v>
      </c>
      <c r="AB34" s="46">
        <f t="shared" si="3"/>
        <v>0</v>
      </c>
    </row>
    <row r="35" spans="1:28" ht="14.25">
      <c r="A35" s="5" t="s">
        <v>175</v>
      </c>
      <c r="B35" s="31" t="s">
        <v>176</v>
      </c>
      <c r="C35" s="17" t="s">
        <v>168</v>
      </c>
      <c r="D35" s="5">
        <v>246</v>
      </c>
      <c r="E35" s="5">
        <v>80</v>
      </c>
      <c r="F35" s="5">
        <v>2</v>
      </c>
      <c r="G35" s="5">
        <v>0</v>
      </c>
      <c r="H35" s="5">
        <v>1659</v>
      </c>
      <c r="I35" s="5">
        <v>0</v>
      </c>
      <c r="J35" s="5">
        <v>5</v>
      </c>
      <c r="K35" s="5">
        <v>40</v>
      </c>
      <c r="L35" s="5">
        <v>34</v>
      </c>
      <c r="M35" s="5">
        <v>101</v>
      </c>
      <c r="N35" s="5">
        <v>32</v>
      </c>
      <c r="O35" s="42">
        <v>0</v>
      </c>
      <c r="P35" s="5">
        <v>398</v>
      </c>
      <c r="Q35" s="5">
        <v>402</v>
      </c>
      <c r="R35" s="5">
        <v>14</v>
      </c>
      <c r="S35" s="5">
        <v>44</v>
      </c>
      <c r="T35" s="5">
        <v>200</v>
      </c>
      <c r="U35" s="5">
        <v>178</v>
      </c>
      <c r="V35" s="5">
        <v>4</v>
      </c>
      <c r="W35" s="5">
        <v>68</v>
      </c>
      <c r="X35" s="5">
        <v>0</v>
      </c>
      <c r="Y35" s="43">
        <f t="shared" si="0"/>
        <v>6.7439024390243905</v>
      </c>
      <c r="Z35" s="44">
        <f t="shared" si="1"/>
        <v>16.260162601626014</v>
      </c>
      <c r="AA35" s="45">
        <f t="shared" si="2"/>
        <v>20.7375</v>
      </c>
      <c r="AB35" s="46">
        <f t="shared" si="3"/>
        <v>0</v>
      </c>
    </row>
    <row r="36" spans="1:28" ht="14.25">
      <c r="A36" s="5" t="s">
        <v>177</v>
      </c>
      <c r="B36" s="31" t="s">
        <v>178</v>
      </c>
      <c r="C36" s="17" t="s">
        <v>168</v>
      </c>
      <c r="D36" s="5">
        <v>739</v>
      </c>
      <c r="E36" s="5">
        <v>84</v>
      </c>
      <c r="F36" s="5">
        <v>3</v>
      </c>
      <c r="G36" s="5">
        <v>0</v>
      </c>
      <c r="H36" s="5">
        <v>4255</v>
      </c>
      <c r="I36" s="5">
        <v>4255</v>
      </c>
      <c r="J36" s="5">
        <v>1</v>
      </c>
      <c r="K36" s="5">
        <v>98</v>
      </c>
      <c r="L36" s="5">
        <v>90</v>
      </c>
      <c r="M36" s="5">
        <v>369</v>
      </c>
      <c r="N36" s="5">
        <v>103</v>
      </c>
      <c r="O36" s="42">
        <v>0</v>
      </c>
      <c r="P36" s="5">
        <v>576</v>
      </c>
      <c r="Q36" s="5">
        <v>666</v>
      </c>
      <c r="R36" s="5">
        <v>9</v>
      </c>
      <c r="S36" s="5">
        <v>84</v>
      </c>
      <c r="T36" s="5">
        <v>179</v>
      </c>
      <c r="U36" s="5">
        <v>137</v>
      </c>
      <c r="V36" s="5">
        <v>3</v>
      </c>
      <c r="W36" s="5">
        <v>65</v>
      </c>
      <c r="X36" s="5">
        <v>0</v>
      </c>
      <c r="Y36" s="43">
        <f t="shared" si="0"/>
        <v>5.7577807848443845</v>
      </c>
      <c r="Z36" s="44">
        <f t="shared" si="1"/>
        <v>13.261163734776726</v>
      </c>
      <c r="AA36" s="45">
        <f t="shared" si="2"/>
        <v>50.654761904761905</v>
      </c>
      <c r="AB36" s="46">
        <f t="shared" si="3"/>
        <v>5757.7807848443845</v>
      </c>
    </row>
    <row r="37" spans="1:28" ht="14.25">
      <c r="A37" s="5" t="s">
        <v>179</v>
      </c>
      <c r="B37" s="31" t="s">
        <v>180</v>
      </c>
      <c r="C37" s="17" t="s">
        <v>94</v>
      </c>
      <c r="D37" s="5">
        <v>1135</v>
      </c>
      <c r="E37" s="5">
        <v>30</v>
      </c>
      <c r="F37" s="5">
        <v>4</v>
      </c>
      <c r="G37" s="5">
        <v>0</v>
      </c>
      <c r="H37" s="5">
        <v>800</v>
      </c>
      <c r="I37" s="5">
        <v>0</v>
      </c>
      <c r="J37" s="5">
        <v>4</v>
      </c>
      <c r="K37" s="5">
        <v>130</v>
      </c>
      <c r="L37" s="5">
        <v>130</v>
      </c>
      <c r="M37" s="5">
        <v>2651</v>
      </c>
      <c r="N37" s="5">
        <v>2048</v>
      </c>
      <c r="O37" s="42">
        <v>0</v>
      </c>
      <c r="P37" s="5">
        <v>1215</v>
      </c>
      <c r="Q37" s="5">
        <v>108</v>
      </c>
      <c r="R37" s="5">
        <v>49</v>
      </c>
      <c r="S37" s="5">
        <v>858</v>
      </c>
      <c r="T37" s="5">
        <v>605</v>
      </c>
      <c r="U37" s="5">
        <v>83</v>
      </c>
      <c r="V37" s="5">
        <v>7</v>
      </c>
      <c r="W37" s="5">
        <v>191</v>
      </c>
      <c r="X37" s="5">
        <v>0</v>
      </c>
      <c r="Y37" s="43">
        <f t="shared" si="0"/>
        <v>0.7048458149779736</v>
      </c>
      <c r="Z37" s="44">
        <f t="shared" si="1"/>
        <v>11.45374449339207</v>
      </c>
      <c r="AA37" s="45">
        <f t="shared" si="2"/>
        <v>26.666666666666668</v>
      </c>
      <c r="AB37" s="46">
        <f t="shared" si="3"/>
        <v>0</v>
      </c>
    </row>
    <row r="38" spans="1:28" ht="14.25">
      <c r="A38" s="5" t="s">
        <v>181</v>
      </c>
      <c r="B38" s="31" t="s">
        <v>182</v>
      </c>
      <c r="C38" s="80" t="s">
        <v>147</v>
      </c>
      <c r="D38" s="5">
        <v>1335</v>
      </c>
      <c r="E38" s="5">
        <v>36</v>
      </c>
      <c r="F38" s="5">
        <v>3</v>
      </c>
      <c r="G38" s="5">
        <v>0</v>
      </c>
      <c r="H38" s="5">
        <v>7344</v>
      </c>
      <c r="I38" s="5">
        <v>0</v>
      </c>
      <c r="J38" s="5">
        <v>8</v>
      </c>
      <c r="K38" s="5">
        <v>226</v>
      </c>
      <c r="L38" s="5">
        <v>182</v>
      </c>
      <c r="M38" s="5">
        <v>2381</v>
      </c>
      <c r="N38" s="5">
        <v>606</v>
      </c>
      <c r="O38" s="42">
        <v>42</v>
      </c>
      <c r="P38" s="5">
        <v>4857</v>
      </c>
      <c r="Q38" s="5">
        <v>812</v>
      </c>
      <c r="R38" s="5">
        <v>62</v>
      </c>
      <c r="S38" s="5">
        <v>1127</v>
      </c>
      <c r="T38" s="5">
        <v>1378</v>
      </c>
      <c r="U38" s="5">
        <v>391</v>
      </c>
      <c r="V38" s="5">
        <v>20</v>
      </c>
      <c r="W38" s="5">
        <v>2810</v>
      </c>
      <c r="X38" s="5">
        <v>7</v>
      </c>
      <c r="Y38" s="43">
        <f t="shared" si="0"/>
        <v>5.501123595505618</v>
      </c>
      <c r="Z38" s="44">
        <f t="shared" si="1"/>
        <v>16.928838951310862</v>
      </c>
      <c r="AA38" s="45">
        <f t="shared" si="2"/>
        <v>204</v>
      </c>
      <c r="AB38" s="46">
        <f t="shared" si="3"/>
        <v>0</v>
      </c>
    </row>
    <row r="39" spans="1:28" ht="14.25">
      <c r="A39" s="5" t="s">
        <v>183</v>
      </c>
      <c r="B39" s="31" t="s">
        <v>184</v>
      </c>
      <c r="C39" s="17" t="s">
        <v>94</v>
      </c>
      <c r="D39" s="5">
        <v>1271</v>
      </c>
      <c r="E39" s="5">
        <v>80</v>
      </c>
      <c r="F39" s="5">
        <v>3</v>
      </c>
      <c r="G39" s="5">
        <v>0</v>
      </c>
      <c r="H39" s="5">
        <v>12497</v>
      </c>
      <c r="I39" s="5">
        <v>0</v>
      </c>
      <c r="J39" s="5">
        <v>13</v>
      </c>
      <c r="K39" s="5">
        <v>141</v>
      </c>
      <c r="L39" s="5">
        <v>141</v>
      </c>
      <c r="M39" s="5">
        <v>2670</v>
      </c>
      <c r="N39" s="5">
        <v>142</v>
      </c>
      <c r="O39" s="42">
        <v>0</v>
      </c>
      <c r="P39" s="5">
        <v>4724</v>
      </c>
      <c r="Q39" s="5">
        <v>915</v>
      </c>
      <c r="R39" s="5">
        <v>81</v>
      </c>
      <c r="S39" s="5">
        <v>2194</v>
      </c>
      <c r="T39" s="5">
        <v>3133</v>
      </c>
      <c r="U39" s="5">
        <v>819</v>
      </c>
      <c r="V39" s="5">
        <v>18</v>
      </c>
      <c r="W39" s="5">
        <v>1028</v>
      </c>
      <c r="X39" s="5">
        <v>346</v>
      </c>
      <c r="Y39" s="43">
        <f t="shared" si="0"/>
        <v>9.832415420928402</v>
      </c>
      <c r="Z39" s="44">
        <f t="shared" si="1"/>
        <v>11.093627065302911</v>
      </c>
      <c r="AA39" s="45">
        <f t="shared" si="2"/>
        <v>156.2125</v>
      </c>
      <c r="AB39" s="46">
        <f t="shared" si="3"/>
        <v>0</v>
      </c>
    </row>
    <row r="40" spans="1:28" ht="14.25">
      <c r="A40" s="5" t="s">
        <v>185</v>
      </c>
      <c r="B40" s="31" t="s">
        <v>186</v>
      </c>
      <c r="C40" s="78" t="s">
        <v>100</v>
      </c>
      <c r="D40" s="5">
        <v>184</v>
      </c>
      <c r="E40" s="5">
        <v>15</v>
      </c>
      <c r="F40" s="5">
        <v>0</v>
      </c>
      <c r="G40" s="5">
        <v>0</v>
      </c>
      <c r="H40" s="5">
        <v>2389</v>
      </c>
      <c r="I40" s="5">
        <v>0</v>
      </c>
      <c r="J40" s="5">
        <v>35</v>
      </c>
      <c r="K40" s="5">
        <v>51</v>
      </c>
      <c r="L40" s="5">
        <v>41</v>
      </c>
      <c r="M40" s="5">
        <v>262</v>
      </c>
      <c r="N40" s="5">
        <v>0</v>
      </c>
      <c r="O40" s="42">
        <v>0</v>
      </c>
      <c r="P40" s="5">
        <v>2100</v>
      </c>
      <c r="Q40" s="5">
        <v>0</v>
      </c>
      <c r="R40" s="5">
        <v>5</v>
      </c>
      <c r="S40" s="5">
        <v>96</v>
      </c>
      <c r="T40" s="5">
        <v>240</v>
      </c>
      <c r="U40" s="5">
        <v>0</v>
      </c>
      <c r="V40" s="5">
        <v>1</v>
      </c>
      <c r="W40" s="5">
        <v>18</v>
      </c>
      <c r="X40" s="5">
        <v>36</v>
      </c>
      <c r="Y40" s="43">
        <f t="shared" si="0"/>
        <v>12.983695652173912</v>
      </c>
      <c r="Z40" s="44">
        <f t="shared" si="1"/>
        <v>27.717391304347828</v>
      </c>
      <c r="AA40" s="45">
        <f t="shared" si="2"/>
        <v>159.26666666666668</v>
      </c>
      <c r="AB40" s="46">
        <f t="shared" si="3"/>
        <v>0</v>
      </c>
    </row>
    <row r="41" spans="1:28" ht="14.25">
      <c r="A41" s="5" t="s">
        <v>187</v>
      </c>
      <c r="B41" s="31" t="s">
        <v>188</v>
      </c>
      <c r="C41" s="78" t="s">
        <v>100</v>
      </c>
      <c r="D41" s="5">
        <v>94</v>
      </c>
      <c r="E41" s="5">
        <v>15</v>
      </c>
      <c r="F41" s="5">
        <v>0</v>
      </c>
      <c r="G41" s="5">
        <v>0</v>
      </c>
      <c r="H41" s="5">
        <v>2389</v>
      </c>
      <c r="I41" s="5">
        <v>0</v>
      </c>
      <c r="J41" s="5">
        <v>35</v>
      </c>
      <c r="K41" s="5">
        <v>45</v>
      </c>
      <c r="L41" s="5">
        <v>24</v>
      </c>
      <c r="M41" s="5">
        <v>330</v>
      </c>
      <c r="N41" s="5">
        <v>0</v>
      </c>
      <c r="O41" s="42">
        <v>0</v>
      </c>
      <c r="P41" s="5">
        <v>1305</v>
      </c>
      <c r="Q41" s="5">
        <v>17</v>
      </c>
      <c r="R41" s="5">
        <v>5</v>
      </c>
      <c r="S41" s="5">
        <v>0</v>
      </c>
      <c r="T41" s="5">
        <v>0</v>
      </c>
      <c r="U41" s="5">
        <v>0</v>
      </c>
      <c r="V41" s="5">
        <v>1</v>
      </c>
      <c r="W41" s="5">
        <v>42</v>
      </c>
      <c r="X41" s="5">
        <v>46</v>
      </c>
      <c r="Y41" s="43">
        <f t="shared" si="0"/>
        <v>25.414893617021278</v>
      </c>
      <c r="Z41" s="44">
        <f t="shared" si="1"/>
        <v>47.87234042553192</v>
      </c>
      <c r="AA41" s="45">
        <f t="shared" si="2"/>
        <v>159.26666666666668</v>
      </c>
      <c r="AB41" s="46">
        <f t="shared" si="3"/>
        <v>0</v>
      </c>
    </row>
    <row r="42" spans="1:28" ht="14.25">
      <c r="A42" s="5" t="s">
        <v>189</v>
      </c>
      <c r="B42" s="31" t="s">
        <v>190</v>
      </c>
      <c r="C42" s="17" t="s">
        <v>145</v>
      </c>
      <c r="D42" s="5">
        <v>183</v>
      </c>
      <c r="E42" s="5">
        <v>90</v>
      </c>
      <c r="F42" s="5">
        <v>1</v>
      </c>
      <c r="G42" s="5">
        <v>0</v>
      </c>
      <c r="H42" s="5">
        <v>1027</v>
      </c>
      <c r="I42" s="5">
        <v>0</v>
      </c>
      <c r="J42" s="5">
        <v>2</v>
      </c>
      <c r="K42" s="5">
        <v>33</v>
      </c>
      <c r="L42" s="5">
        <v>33</v>
      </c>
      <c r="M42" s="5">
        <v>1731</v>
      </c>
      <c r="N42" s="5">
        <v>771</v>
      </c>
      <c r="O42" s="42">
        <v>0</v>
      </c>
      <c r="P42" s="5">
        <v>1640</v>
      </c>
      <c r="Q42" s="5">
        <v>433</v>
      </c>
      <c r="R42" s="5">
        <v>2</v>
      </c>
      <c r="S42" s="5">
        <v>727</v>
      </c>
      <c r="T42" s="5">
        <v>404</v>
      </c>
      <c r="U42" s="5">
        <v>180</v>
      </c>
      <c r="V42" s="5">
        <v>12</v>
      </c>
      <c r="W42" s="5">
        <v>195</v>
      </c>
      <c r="X42" s="5">
        <v>221</v>
      </c>
      <c r="Y42" s="43">
        <f t="shared" si="0"/>
        <v>5.612021857923497</v>
      </c>
      <c r="Z42" s="44">
        <f t="shared" si="1"/>
        <v>18.0327868852459</v>
      </c>
      <c r="AA42" s="45">
        <f t="shared" si="2"/>
        <v>11.411111111111111</v>
      </c>
      <c r="AB42" s="46">
        <f t="shared" si="3"/>
        <v>0</v>
      </c>
    </row>
    <row r="43" spans="1:28" ht="14.25">
      <c r="A43" s="5" t="s">
        <v>191</v>
      </c>
      <c r="B43" s="31" t="s">
        <v>192</v>
      </c>
      <c r="C43" s="17" t="s">
        <v>108</v>
      </c>
      <c r="D43" s="5">
        <v>1467</v>
      </c>
      <c r="E43" s="5">
        <v>59</v>
      </c>
      <c r="F43" s="5">
        <v>3</v>
      </c>
      <c r="G43" s="5">
        <v>0</v>
      </c>
      <c r="H43" s="5">
        <v>6275</v>
      </c>
      <c r="I43" s="5">
        <v>0</v>
      </c>
      <c r="J43" s="5">
        <v>10</v>
      </c>
      <c r="K43" s="5">
        <v>131</v>
      </c>
      <c r="L43" s="5">
        <v>91</v>
      </c>
      <c r="M43" s="5">
        <v>933</v>
      </c>
      <c r="N43" s="5">
        <v>238</v>
      </c>
      <c r="O43" s="42">
        <v>0</v>
      </c>
      <c r="P43" s="5">
        <v>576</v>
      </c>
      <c r="Q43" s="5">
        <v>498</v>
      </c>
      <c r="R43" s="5">
        <v>35</v>
      </c>
      <c r="S43" s="5">
        <v>371</v>
      </c>
      <c r="T43" s="5">
        <v>182</v>
      </c>
      <c r="U43" s="5">
        <v>216</v>
      </c>
      <c r="V43" s="5">
        <v>38</v>
      </c>
      <c r="W43" s="5">
        <v>461</v>
      </c>
      <c r="X43" s="5">
        <v>225</v>
      </c>
      <c r="Y43" s="43">
        <f t="shared" si="0"/>
        <v>4.277436946148603</v>
      </c>
      <c r="Z43" s="44">
        <f t="shared" si="1"/>
        <v>8.92978868438991</v>
      </c>
      <c r="AA43" s="45">
        <f t="shared" si="2"/>
        <v>106.35593220338983</v>
      </c>
      <c r="AB43" s="46">
        <f t="shared" si="3"/>
        <v>0</v>
      </c>
    </row>
    <row r="44" spans="1:28" ht="14.25">
      <c r="A44" s="5" t="s">
        <v>193</v>
      </c>
      <c r="B44" s="31" t="s">
        <v>194</v>
      </c>
      <c r="C44" s="17" t="s">
        <v>94</v>
      </c>
      <c r="D44" s="5">
        <v>119</v>
      </c>
      <c r="E44" s="5">
        <v>25</v>
      </c>
      <c r="F44" s="5">
        <v>2</v>
      </c>
      <c r="G44" s="5">
        <v>0</v>
      </c>
      <c r="H44" s="5">
        <v>2047</v>
      </c>
      <c r="I44" s="5">
        <v>0</v>
      </c>
      <c r="J44" s="5">
        <v>6</v>
      </c>
      <c r="K44" s="5">
        <v>27</v>
      </c>
      <c r="L44" s="5">
        <v>27</v>
      </c>
      <c r="M44" s="5">
        <v>788</v>
      </c>
      <c r="N44" s="5">
        <v>642</v>
      </c>
      <c r="O44" s="42">
        <v>0</v>
      </c>
      <c r="P44" s="5">
        <v>1838</v>
      </c>
      <c r="Q44" s="5">
        <v>0</v>
      </c>
      <c r="R44" s="5">
        <v>8</v>
      </c>
      <c r="S44" s="5">
        <v>611</v>
      </c>
      <c r="T44" s="5">
        <v>398</v>
      </c>
      <c r="U44" s="5">
        <v>0</v>
      </c>
      <c r="V44" s="5">
        <v>9</v>
      </c>
      <c r="W44" s="5">
        <v>383</v>
      </c>
      <c r="X44" s="5">
        <v>0</v>
      </c>
      <c r="Y44" s="43">
        <f t="shared" si="0"/>
        <v>17.201680672268907</v>
      </c>
      <c r="Z44" s="44">
        <f t="shared" si="1"/>
        <v>22.689075630252102</v>
      </c>
      <c r="AA44" s="45">
        <f t="shared" si="2"/>
        <v>81.88</v>
      </c>
      <c r="AB44" s="46">
        <f t="shared" si="3"/>
        <v>0</v>
      </c>
    </row>
    <row r="45" spans="1:28" ht="14.25">
      <c r="A45" s="5" t="s">
        <v>195</v>
      </c>
      <c r="B45" s="31" t="s">
        <v>196</v>
      </c>
      <c r="C45" s="17" t="s">
        <v>108</v>
      </c>
      <c r="D45" s="5">
        <v>1212</v>
      </c>
      <c r="E45" s="5">
        <v>36</v>
      </c>
      <c r="F45" s="5">
        <v>2</v>
      </c>
      <c r="G45" s="5">
        <v>0</v>
      </c>
      <c r="H45" s="5">
        <v>4767</v>
      </c>
      <c r="I45" s="5">
        <v>0</v>
      </c>
      <c r="J45" s="5">
        <v>9</v>
      </c>
      <c r="K45" s="5">
        <v>159</v>
      </c>
      <c r="L45" s="5">
        <v>98</v>
      </c>
      <c r="M45" s="5">
        <v>1198</v>
      </c>
      <c r="N45" s="5">
        <v>291</v>
      </c>
      <c r="O45" s="42">
        <v>0</v>
      </c>
      <c r="P45" s="5">
        <v>497</v>
      </c>
      <c r="Q45" s="5">
        <v>385</v>
      </c>
      <c r="R45" s="5">
        <v>104</v>
      </c>
      <c r="S45" s="5">
        <v>521</v>
      </c>
      <c r="T45" s="5">
        <v>387</v>
      </c>
      <c r="U45" s="5">
        <v>197</v>
      </c>
      <c r="V45" s="5">
        <v>4</v>
      </c>
      <c r="W45" s="5">
        <v>173</v>
      </c>
      <c r="X45" s="5">
        <v>23</v>
      </c>
      <c r="Y45" s="43">
        <f t="shared" si="0"/>
        <v>3.9331683168316833</v>
      </c>
      <c r="Z45" s="44">
        <f t="shared" si="1"/>
        <v>13.118811881188119</v>
      </c>
      <c r="AA45" s="45">
        <f t="shared" si="2"/>
        <v>132.41666666666666</v>
      </c>
      <c r="AB45" s="46">
        <f t="shared" si="3"/>
        <v>0</v>
      </c>
    </row>
    <row r="46" spans="1:28" ht="14.25">
      <c r="A46" s="5" t="s">
        <v>197</v>
      </c>
      <c r="B46" s="31" t="s">
        <v>198</v>
      </c>
      <c r="C46" s="17" t="s">
        <v>168</v>
      </c>
      <c r="D46" s="5">
        <v>950</v>
      </c>
      <c r="E46" s="5">
        <v>50</v>
      </c>
      <c r="F46" s="5">
        <v>0</v>
      </c>
      <c r="G46" s="5">
        <v>0</v>
      </c>
      <c r="H46" s="5">
        <v>1094</v>
      </c>
      <c r="I46" s="5">
        <v>0</v>
      </c>
      <c r="J46" s="5">
        <v>3</v>
      </c>
      <c r="K46" s="5">
        <v>109</v>
      </c>
      <c r="L46" s="5">
        <v>87</v>
      </c>
      <c r="M46" s="5">
        <v>756</v>
      </c>
      <c r="N46" s="5">
        <v>0</v>
      </c>
      <c r="O46" s="42">
        <v>0</v>
      </c>
      <c r="P46" s="5">
        <v>1913</v>
      </c>
      <c r="Q46" s="5">
        <v>2111</v>
      </c>
      <c r="R46" s="5">
        <v>20</v>
      </c>
      <c r="S46" s="5">
        <v>227</v>
      </c>
      <c r="T46" s="5">
        <v>434</v>
      </c>
      <c r="U46" s="5">
        <v>136</v>
      </c>
      <c r="V46" s="5">
        <v>10</v>
      </c>
      <c r="W46" s="5">
        <v>288</v>
      </c>
      <c r="X46" s="5">
        <v>0</v>
      </c>
      <c r="Y46" s="43">
        <f t="shared" si="0"/>
        <v>1.151578947368421</v>
      </c>
      <c r="Z46" s="44">
        <f t="shared" si="1"/>
        <v>11.473684210526315</v>
      </c>
      <c r="AA46" s="45">
        <f t="shared" si="2"/>
        <v>21.88</v>
      </c>
      <c r="AB46" s="46">
        <f t="shared" si="3"/>
        <v>0</v>
      </c>
    </row>
    <row r="47" spans="1:28" ht="14.25">
      <c r="A47" s="5" t="s">
        <v>199</v>
      </c>
      <c r="B47" s="31" t="s">
        <v>200</v>
      </c>
      <c r="C47" s="17" t="s">
        <v>168</v>
      </c>
      <c r="D47" s="5">
        <v>1558</v>
      </c>
      <c r="E47" s="5">
        <v>171</v>
      </c>
      <c r="F47" s="5">
        <v>5</v>
      </c>
      <c r="G47" s="5">
        <v>53</v>
      </c>
      <c r="H47" s="5">
        <v>9052</v>
      </c>
      <c r="I47" s="5">
        <v>0</v>
      </c>
      <c r="J47" s="5">
        <v>20</v>
      </c>
      <c r="K47" s="5">
        <v>402</v>
      </c>
      <c r="L47" s="5">
        <v>344</v>
      </c>
      <c r="M47" s="5">
        <v>1322</v>
      </c>
      <c r="N47" s="5">
        <v>654</v>
      </c>
      <c r="O47" s="42">
        <v>0</v>
      </c>
      <c r="P47" s="5">
        <v>2433</v>
      </c>
      <c r="Q47" s="5">
        <v>3542</v>
      </c>
      <c r="R47" s="5">
        <v>232</v>
      </c>
      <c r="S47" s="5">
        <v>762</v>
      </c>
      <c r="T47" s="5">
        <v>1654</v>
      </c>
      <c r="U47" s="5">
        <v>2001</v>
      </c>
      <c r="V47" s="5">
        <v>35</v>
      </c>
      <c r="W47" s="5">
        <v>4825</v>
      </c>
      <c r="X47" s="5">
        <v>650</v>
      </c>
      <c r="Y47" s="43">
        <f t="shared" si="0"/>
        <v>5.810012836970475</v>
      </c>
      <c r="Z47" s="44">
        <f t="shared" si="1"/>
        <v>25.802310654685495</v>
      </c>
      <c r="AA47" s="45">
        <f t="shared" si="2"/>
        <v>52.93567251461988</v>
      </c>
      <c r="AB47" s="46">
        <f t="shared" si="3"/>
        <v>0</v>
      </c>
    </row>
    <row r="48" spans="1:28" ht="14.25">
      <c r="A48" s="5" t="s">
        <v>201</v>
      </c>
      <c r="B48" s="31" t="s">
        <v>202</v>
      </c>
      <c r="C48" s="79" t="s">
        <v>113</v>
      </c>
      <c r="D48" s="5">
        <v>167</v>
      </c>
      <c r="E48" s="5">
        <v>16</v>
      </c>
      <c r="F48" s="5">
        <v>0</v>
      </c>
      <c r="G48" s="5">
        <v>0</v>
      </c>
      <c r="H48" s="5">
        <v>1700</v>
      </c>
      <c r="I48" s="5">
        <v>0</v>
      </c>
      <c r="J48" s="5">
        <v>16</v>
      </c>
      <c r="K48" s="5">
        <v>151</v>
      </c>
      <c r="L48" s="5">
        <v>147</v>
      </c>
      <c r="M48" s="5">
        <v>761</v>
      </c>
      <c r="N48" s="5">
        <v>0</v>
      </c>
      <c r="O48" s="42">
        <v>0</v>
      </c>
      <c r="P48" s="5">
        <v>816</v>
      </c>
      <c r="Q48" s="5">
        <v>510</v>
      </c>
      <c r="R48" s="5">
        <v>55</v>
      </c>
      <c r="S48" s="5">
        <v>195</v>
      </c>
      <c r="T48" s="5">
        <v>271</v>
      </c>
      <c r="U48" s="5">
        <v>167</v>
      </c>
      <c r="V48" s="5">
        <v>0</v>
      </c>
      <c r="W48" s="5">
        <v>0</v>
      </c>
      <c r="X48" s="5">
        <v>15</v>
      </c>
      <c r="Y48" s="43">
        <f t="shared" si="0"/>
        <v>10.179640718562874</v>
      </c>
      <c r="Z48" s="44">
        <f t="shared" si="1"/>
        <v>90.41916167664671</v>
      </c>
      <c r="AA48" s="45">
        <f t="shared" si="2"/>
        <v>106.25</v>
      </c>
      <c r="AB48" s="46">
        <f t="shared" si="3"/>
        <v>0</v>
      </c>
    </row>
    <row r="49" spans="1:28" ht="14.25">
      <c r="A49" s="5" t="s">
        <v>203</v>
      </c>
      <c r="B49" s="31" t="s">
        <v>204</v>
      </c>
      <c r="C49" s="17" t="s">
        <v>108</v>
      </c>
      <c r="D49" s="5">
        <v>2754</v>
      </c>
      <c r="E49" s="5">
        <v>90</v>
      </c>
      <c r="F49" s="5">
        <v>1</v>
      </c>
      <c r="G49" s="5">
        <v>43</v>
      </c>
      <c r="H49" s="5">
        <v>11214</v>
      </c>
      <c r="I49" s="5">
        <v>165</v>
      </c>
      <c r="J49" s="5">
        <v>15</v>
      </c>
      <c r="K49" s="5">
        <v>393</v>
      </c>
      <c r="L49" s="5">
        <v>195</v>
      </c>
      <c r="M49" s="5">
        <v>5518</v>
      </c>
      <c r="N49" s="5">
        <v>675</v>
      </c>
      <c r="O49" s="42">
        <v>0</v>
      </c>
      <c r="P49" s="5">
        <v>3954</v>
      </c>
      <c r="Q49" s="5">
        <v>481</v>
      </c>
      <c r="R49" s="5">
        <v>158</v>
      </c>
      <c r="S49" s="5">
        <v>2393</v>
      </c>
      <c r="T49" s="5">
        <v>2936</v>
      </c>
      <c r="U49" s="5">
        <v>317</v>
      </c>
      <c r="V49" s="5">
        <v>7</v>
      </c>
      <c r="W49" s="5">
        <v>164</v>
      </c>
      <c r="X49" s="5">
        <v>71</v>
      </c>
      <c r="Y49" s="43">
        <f t="shared" si="0"/>
        <v>4.071895424836601</v>
      </c>
      <c r="Z49" s="44">
        <f t="shared" si="1"/>
        <v>14.270152505446623</v>
      </c>
      <c r="AA49" s="45">
        <f t="shared" si="2"/>
        <v>124.6</v>
      </c>
      <c r="AB49" s="46">
        <f t="shared" si="3"/>
        <v>59.91285403050109</v>
      </c>
    </row>
    <row r="50" spans="1:28" ht="14.25">
      <c r="A50" s="5" t="s">
        <v>205</v>
      </c>
      <c r="B50" s="31" t="s">
        <v>206</v>
      </c>
      <c r="C50" s="79" t="s">
        <v>113</v>
      </c>
      <c r="D50" s="5">
        <v>438</v>
      </c>
      <c r="E50" s="5">
        <v>16</v>
      </c>
      <c r="F50" s="5">
        <v>0</v>
      </c>
      <c r="G50" s="5">
        <v>0</v>
      </c>
      <c r="H50" s="5">
        <v>1700</v>
      </c>
      <c r="I50" s="5">
        <v>0</v>
      </c>
      <c r="J50" s="5">
        <v>16</v>
      </c>
      <c r="K50" s="5">
        <v>72</v>
      </c>
      <c r="L50" s="5">
        <v>54</v>
      </c>
      <c r="M50" s="5">
        <v>247</v>
      </c>
      <c r="N50" s="5">
        <v>0</v>
      </c>
      <c r="O50" s="42">
        <v>0</v>
      </c>
      <c r="P50" s="5">
        <v>421</v>
      </c>
      <c r="Q50" s="5">
        <v>78</v>
      </c>
      <c r="R50" s="5">
        <v>51</v>
      </c>
      <c r="S50" s="5">
        <v>93</v>
      </c>
      <c r="T50" s="5">
        <v>135</v>
      </c>
      <c r="U50" s="5">
        <v>60</v>
      </c>
      <c r="V50" s="5">
        <v>0</v>
      </c>
      <c r="W50" s="5">
        <v>0</v>
      </c>
      <c r="X50" s="5">
        <v>14</v>
      </c>
      <c r="Y50" s="43">
        <f t="shared" si="0"/>
        <v>3.8812785388127855</v>
      </c>
      <c r="Z50" s="44">
        <f t="shared" si="1"/>
        <v>16.43835616438356</v>
      </c>
      <c r="AA50" s="45">
        <f t="shared" si="2"/>
        <v>106.25</v>
      </c>
      <c r="AB50" s="46">
        <f t="shared" si="3"/>
        <v>0</v>
      </c>
    </row>
    <row r="51" spans="1:28" ht="14.25">
      <c r="A51" s="5" t="s">
        <v>207</v>
      </c>
      <c r="B51" s="31" t="s">
        <v>208</v>
      </c>
      <c r="C51" s="17" t="s">
        <v>94</v>
      </c>
      <c r="D51" s="5">
        <v>806</v>
      </c>
      <c r="E51" s="5">
        <v>70</v>
      </c>
      <c r="F51" s="5">
        <v>1</v>
      </c>
      <c r="G51" s="5">
        <v>0</v>
      </c>
      <c r="H51" s="5">
        <v>5604</v>
      </c>
      <c r="I51" s="5">
        <v>0</v>
      </c>
      <c r="J51" s="5">
        <v>13</v>
      </c>
      <c r="K51" s="5">
        <v>82</v>
      </c>
      <c r="L51" s="5">
        <v>82</v>
      </c>
      <c r="M51" s="5">
        <v>713</v>
      </c>
      <c r="N51" s="5">
        <v>0</v>
      </c>
      <c r="O51" s="42">
        <v>58</v>
      </c>
      <c r="P51" s="5">
        <v>895</v>
      </c>
      <c r="Q51" s="5">
        <v>1227</v>
      </c>
      <c r="R51" s="5">
        <v>35</v>
      </c>
      <c r="S51" s="5">
        <v>411</v>
      </c>
      <c r="T51" s="5">
        <v>346</v>
      </c>
      <c r="U51" s="5">
        <v>821</v>
      </c>
      <c r="V51" s="5">
        <v>3</v>
      </c>
      <c r="W51" s="5">
        <v>396</v>
      </c>
      <c r="X51" s="5">
        <v>0</v>
      </c>
      <c r="Y51" s="43">
        <f t="shared" si="0"/>
        <v>6.9528535980148884</v>
      </c>
      <c r="Z51" s="44">
        <f t="shared" si="1"/>
        <v>10.173697270471465</v>
      </c>
      <c r="AA51" s="45">
        <f t="shared" si="2"/>
        <v>80.05714285714286</v>
      </c>
      <c r="AB51" s="46">
        <f t="shared" si="3"/>
        <v>0</v>
      </c>
    </row>
    <row r="52" spans="1:28" ht="14.25">
      <c r="A52" s="5" t="s">
        <v>209</v>
      </c>
      <c r="B52" s="31" t="s">
        <v>210</v>
      </c>
      <c r="C52" s="17" t="s">
        <v>168</v>
      </c>
      <c r="D52" s="5">
        <v>1002</v>
      </c>
      <c r="E52" s="5">
        <v>40</v>
      </c>
      <c r="F52" s="5">
        <v>1</v>
      </c>
      <c r="G52" s="5">
        <v>0</v>
      </c>
      <c r="H52" s="5">
        <v>9255</v>
      </c>
      <c r="I52" s="5">
        <v>0</v>
      </c>
      <c r="J52" s="5">
        <v>3</v>
      </c>
      <c r="K52" s="5">
        <v>153</v>
      </c>
      <c r="L52" s="5">
        <v>142</v>
      </c>
      <c r="M52" s="5">
        <v>1502</v>
      </c>
      <c r="N52" s="5">
        <v>120</v>
      </c>
      <c r="O52" s="42">
        <v>0</v>
      </c>
      <c r="P52" s="5">
        <v>3642</v>
      </c>
      <c r="Q52" s="5">
        <v>1200</v>
      </c>
      <c r="R52" s="5">
        <v>48</v>
      </c>
      <c r="S52" s="5">
        <v>940</v>
      </c>
      <c r="T52" s="5">
        <v>2179</v>
      </c>
      <c r="U52" s="5">
        <v>217</v>
      </c>
      <c r="V52" s="5">
        <v>7</v>
      </c>
      <c r="W52" s="5">
        <v>146</v>
      </c>
      <c r="X52" s="5">
        <v>0</v>
      </c>
      <c r="Y52" s="43">
        <f t="shared" si="0"/>
        <v>9.236526946107784</v>
      </c>
      <c r="Z52" s="44">
        <f t="shared" si="1"/>
        <v>15.269461077844312</v>
      </c>
      <c r="AA52" s="45">
        <f t="shared" si="2"/>
        <v>231.375</v>
      </c>
      <c r="AB52" s="46">
        <f t="shared" si="3"/>
        <v>0</v>
      </c>
    </row>
    <row r="53" spans="1:28" ht="14.25">
      <c r="A53" s="5" t="s">
        <v>211</v>
      </c>
      <c r="B53" s="31" t="s">
        <v>212</v>
      </c>
      <c r="C53" s="17" t="s">
        <v>168</v>
      </c>
      <c r="D53" s="5">
        <v>427</v>
      </c>
      <c r="E53" s="5">
        <v>54</v>
      </c>
      <c r="F53" s="5">
        <v>0</v>
      </c>
      <c r="G53" s="5">
        <v>0</v>
      </c>
      <c r="H53" s="5">
        <v>1800</v>
      </c>
      <c r="I53" s="5">
        <v>0</v>
      </c>
      <c r="J53" s="5">
        <v>2</v>
      </c>
      <c r="K53" s="5">
        <v>68</v>
      </c>
      <c r="L53" s="5">
        <v>41</v>
      </c>
      <c r="M53" s="5">
        <v>285</v>
      </c>
      <c r="N53" s="5">
        <v>0</v>
      </c>
      <c r="O53" s="42">
        <v>0</v>
      </c>
      <c r="P53" s="5">
        <v>496</v>
      </c>
      <c r="Q53" s="5">
        <v>644</v>
      </c>
      <c r="R53" s="5">
        <v>25</v>
      </c>
      <c r="S53" s="5">
        <v>202</v>
      </c>
      <c r="T53" s="5">
        <v>238</v>
      </c>
      <c r="U53" s="5">
        <v>350</v>
      </c>
      <c r="V53" s="5">
        <v>21</v>
      </c>
      <c r="W53" s="5">
        <v>516</v>
      </c>
      <c r="X53" s="5">
        <v>0</v>
      </c>
      <c r="Y53" s="43">
        <f t="shared" si="0"/>
        <v>4.215456674473068</v>
      </c>
      <c r="Z53" s="44">
        <f t="shared" si="1"/>
        <v>15.92505854800937</v>
      </c>
      <c r="AA53" s="45">
        <f t="shared" si="2"/>
        <v>33.333333333333336</v>
      </c>
      <c r="AB53" s="46">
        <f t="shared" si="3"/>
        <v>0</v>
      </c>
    </row>
    <row r="54" spans="1:28" ht="14.25">
      <c r="A54" s="5" t="s">
        <v>213</v>
      </c>
      <c r="B54" s="31" t="s">
        <v>214</v>
      </c>
      <c r="C54" s="17" t="s">
        <v>168</v>
      </c>
      <c r="D54" s="5">
        <v>562</v>
      </c>
      <c r="E54" s="5">
        <v>35</v>
      </c>
      <c r="F54" s="5">
        <v>1</v>
      </c>
      <c r="G54" s="5">
        <v>0</v>
      </c>
      <c r="H54" s="5">
        <v>2042</v>
      </c>
      <c r="I54" s="5">
        <v>0</v>
      </c>
      <c r="J54" s="5">
        <v>4</v>
      </c>
      <c r="K54" s="5">
        <v>43</v>
      </c>
      <c r="L54" s="5">
        <v>43</v>
      </c>
      <c r="M54" s="5">
        <v>432</v>
      </c>
      <c r="N54" s="5">
        <v>102</v>
      </c>
      <c r="O54" s="42">
        <v>0</v>
      </c>
      <c r="P54" s="5">
        <v>236</v>
      </c>
      <c r="Q54" s="5">
        <v>333</v>
      </c>
      <c r="R54" s="5">
        <v>12</v>
      </c>
      <c r="S54" s="5">
        <v>122</v>
      </c>
      <c r="T54" s="5">
        <v>86</v>
      </c>
      <c r="U54" s="5">
        <v>79</v>
      </c>
      <c r="V54" s="5">
        <v>3</v>
      </c>
      <c r="W54" s="5">
        <v>77</v>
      </c>
      <c r="X54" s="5">
        <v>0</v>
      </c>
      <c r="Y54" s="43">
        <f t="shared" si="0"/>
        <v>3.6334519572953736</v>
      </c>
      <c r="Z54" s="44">
        <f t="shared" si="1"/>
        <v>7.6512455516014235</v>
      </c>
      <c r="AA54" s="45">
        <f t="shared" si="2"/>
        <v>58.34285714285714</v>
      </c>
      <c r="AB54" s="46">
        <f t="shared" si="3"/>
        <v>0</v>
      </c>
    </row>
    <row r="55" spans="1:28" ht="14.25">
      <c r="A55" s="5" t="s">
        <v>215</v>
      </c>
      <c r="B55" s="31" t="s">
        <v>216</v>
      </c>
      <c r="C55" s="17" t="s">
        <v>104</v>
      </c>
      <c r="D55" s="5">
        <v>721</v>
      </c>
      <c r="E55" s="5">
        <v>240</v>
      </c>
      <c r="F55" s="5">
        <v>1</v>
      </c>
      <c r="G55" s="5">
        <v>0</v>
      </c>
      <c r="H55" s="5">
        <v>1100</v>
      </c>
      <c r="I55" s="5">
        <v>0</v>
      </c>
      <c r="J55" s="5">
        <v>5</v>
      </c>
      <c r="K55" s="5">
        <v>33</v>
      </c>
      <c r="L55" s="5">
        <v>25</v>
      </c>
      <c r="M55" s="5">
        <v>1774</v>
      </c>
      <c r="N55" s="5">
        <v>601</v>
      </c>
      <c r="O55" s="42">
        <v>15</v>
      </c>
      <c r="P55" s="5">
        <v>454</v>
      </c>
      <c r="Q55" s="5">
        <v>521</v>
      </c>
      <c r="R55" s="5">
        <v>9</v>
      </c>
      <c r="S55" s="5">
        <v>127</v>
      </c>
      <c r="T55" s="5">
        <v>144</v>
      </c>
      <c r="U55" s="5">
        <v>235</v>
      </c>
      <c r="V55" s="5">
        <v>2</v>
      </c>
      <c r="W55" s="5">
        <v>85</v>
      </c>
      <c r="X55" s="5">
        <v>6</v>
      </c>
      <c r="Y55" s="43">
        <f t="shared" si="0"/>
        <v>1.5256588072122053</v>
      </c>
      <c r="Z55" s="44">
        <f t="shared" si="1"/>
        <v>4.5769764216366156</v>
      </c>
      <c r="AA55" s="45">
        <f t="shared" si="2"/>
        <v>4.583333333333333</v>
      </c>
      <c r="AB55" s="46">
        <f t="shared" si="3"/>
        <v>0</v>
      </c>
    </row>
    <row r="56" spans="1:28" ht="14.25">
      <c r="A56" s="5" t="s">
        <v>217</v>
      </c>
      <c r="B56" s="31" t="s">
        <v>218</v>
      </c>
      <c r="C56" s="79" t="s">
        <v>113</v>
      </c>
      <c r="D56" s="5">
        <v>692</v>
      </c>
      <c r="E56" s="5">
        <v>25</v>
      </c>
      <c r="F56" s="5">
        <v>0</v>
      </c>
      <c r="G56" s="5">
        <v>0</v>
      </c>
      <c r="H56" s="5">
        <v>2961</v>
      </c>
      <c r="I56" s="5">
        <v>0</v>
      </c>
      <c r="J56" s="5">
        <v>5</v>
      </c>
      <c r="K56" s="5">
        <v>302</v>
      </c>
      <c r="L56" s="5">
        <v>151</v>
      </c>
      <c r="M56" s="5">
        <v>328</v>
      </c>
      <c r="N56" s="5">
        <v>0</v>
      </c>
      <c r="O56" s="42">
        <v>0</v>
      </c>
      <c r="P56" s="5">
        <v>224</v>
      </c>
      <c r="Q56" s="5">
        <v>431</v>
      </c>
      <c r="R56" s="5">
        <v>119</v>
      </c>
      <c r="S56" s="5">
        <v>121</v>
      </c>
      <c r="T56" s="5">
        <v>224</v>
      </c>
      <c r="U56" s="5">
        <v>105</v>
      </c>
      <c r="V56" s="5">
        <v>1</v>
      </c>
      <c r="W56" s="5">
        <v>28</v>
      </c>
      <c r="X56" s="5">
        <v>11</v>
      </c>
      <c r="Y56" s="43">
        <f t="shared" si="0"/>
        <v>4.278901734104046</v>
      </c>
      <c r="Z56" s="44">
        <f t="shared" si="1"/>
        <v>43.641618497109825</v>
      </c>
      <c r="AA56" s="45">
        <f t="shared" si="2"/>
        <v>118.44</v>
      </c>
      <c r="AB56" s="46">
        <f t="shared" si="3"/>
        <v>0</v>
      </c>
    </row>
    <row r="57" spans="1:28" ht="14.25">
      <c r="A57" s="5" t="s">
        <v>219</v>
      </c>
      <c r="B57" s="31" t="s">
        <v>220</v>
      </c>
      <c r="C57" s="17" t="s">
        <v>94</v>
      </c>
      <c r="D57" s="5">
        <v>843</v>
      </c>
      <c r="E57" s="5">
        <v>12</v>
      </c>
      <c r="F57" s="5">
        <v>1</v>
      </c>
      <c r="G57" s="5">
        <v>0</v>
      </c>
      <c r="H57" s="5">
        <v>2321</v>
      </c>
      <c r="I57" s="5">
        <v>0</v>
      </c>
      <c r="J57" s="5">
        <v>6</v>
      </c>
      <c r="K57" s="5">
        <v>53</v>
      </c>
      <c r="L57" s="5">
        <v>53</v>
      </c>
      <c r="M57" s="5">
        <v>370</v>
      </c>
      <c r="N57" s="5">
        <v>0</v>
      </c>
      <c r="O57" s="42">
        <v>0</v>
      </c>
      <c r="P57" s="5">
        <v>846</v>
      </c>
      <c r="Q57" s="5">
        <v>889</v>
      </c>
      <c r="R57" s="5">
        <v>15</v>
      </c>
      <c r="S57" s="5">
        <v>129</v>
      </c>
      <c r="T57" s="5">
        <v>846</v>
      </c>
      <c r="U57" s="5">
        <v>327</v>
      </c>
      <c r="V57" s="5">
        <v>7</v>
      </c>
      <c r="W57" s="5">
        <v>138</v>
      </c>
      <c r="X57" s="5">
        <v>243</v>
      </c>
      <c r="Y57" s="43">
        <f t="shared" si="0"/>
        <v>2.753262158956109</v>
      </c>
      <c r="Z57" s="44">
        <f t="shared" si="1"/>
        <v>6.287069988137604</v>
      </c>
      <c r="AA57" s="45">
        <f t="shared" si="2"/>
        <v>193.41666666666666</v>
      </c>
      <c r="AB57" s="46">
        <f t="shared" si="3"/>
        <v>0</v>
      </c>
    </row>
    <row r="58" spans="1:28" ht="14.25">
      <c r="A58" s="5" t="s">
        <v>221</v>
      </c>
      <c r="B58" s="31" t="s">
        <v>222</v>
      </c>
      <c r="C58" s="78" t="s">
        <v>100</v>
      </c>
      <c r="D58" s="5">
        <v>239</v>
      </c>
      <c r="E58" s="5">
        <v>15</v>
      </c>
      <c r="F58" s="5">
        <v>0</v>
      </c>
      <c r="G58" s="5">
        <v>0</v>
      </c>
      <c r="H58" s="5">
        <v>2389</v>
      </c>
      <c r="I58" s="5">
        <v>0</v>
      </c>
      <c r="J58" s="5">
        <v>35</v>
      </c>
      <c r="K58" s="5">
        <v>56</v>
      </c>
      <c r="L58" s="5">
        <v>26</v>
      </c>
      <c r="M58" s="5">
        <v>416</v>
      </c>
      <c r="N58" s="5">
        <v>0</v>
      </c>
      <c r="O58" s="42">
        <v>0</v>
      </c>
      <c r="P58" s="5">
        <v>1248</v>
      </c>
      <c r="Q58" s="5">
        <v>0</v>
      </c>
      <c r="R58" s="5">
        <v>10</v>
      </c>
      <c r="S58" s="5">
        <v>0</v>
      </c>
      <c r="T58" s="5">
        <v>0</v>
      </c>
      <c r="U58" s="5">
        <v>0</v>
      </c>
      <c r="V58" s="5">
        <v>2</v>
      </c>
      <c r="W58" s="5">
        <v>120</v>
      </c>
      <c r="X58" s="5">
        <v>26</v>
      </c>
      <c r="Y58" s="43">
        <f t="shared" si="0"/>
        <v>9.99581589958159</v>
      </c>
      <c r="Z58" s="44">
        <f t="shared" si="1"/>
        <v>23.430962343096233</v>
      </c>
      <c r="AA58" s="45">
        <f t="shared" si="2"/>
        <v>159.26666666666668</v>
      </c>
      <c r="AB58" s="46">
        <f t="shared" si="3"/>
        <v>0</v>
      </c>
    </row>
    <row r="59" spans="1:28" ht="14.25">
      <c r="A59" s="5" t="s">
        <v>223</v>
      </c>
      <c r="B59" s="31" t="s">
        <v>224</v>
      </c>
      <c r="C59" s="78" t="s">
        <v>100</v>
      </c>
      <c r="D59" s="5">
        <v>21</v>
      </c>
      <c r="E59" s="5">
        <v>15</v>
      </c>
      <c r="F59" s="5">
        <v>0</v>
      </c>
      <c r="G59" s="5">
        <v>0</v>
      </c>
      <c r="H59" s="5">
        <v>2389</v>
      </c>
      <c r="I59" s="5">
        <v>0</v>
      </c>
      <c r="J59" s="5">
        <v>35</v>
      </c>
      <c r="K59" s="5">
        <v>9</v>
      </c>
      <c r="L59" s="5">
        <v>5</v>
      </c>
      <c r="M59" s="5">
        <v>105</v>
      </c>
      <c r="N59" s="5">
        <v>0</v>
      </c>
      <c r="O59" s="42">
        <v>0</v>
      </c>
      <c r="P59" s="5">
        <v>295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1</v>
      </c>
      <c r="W59" s="5">
        <v>7</v>
      </c>
      <c r="X59" s="5">
        <v>15</v>
      </c>
      <c r="Y59" s="43">
        <f t="shared" si="0"/>
        <v>113.76190476190476</v>
      </c>
      <c r="Z59" s="44">
        <f t="shared" si="1"/>
        <v>42.857142857142854</v>
      </c>
      <c r="AA59" s="45">
        <f t="shared" si="2"/>
        <v>159.26666666666668</v>
      </c>
      <c r="AB59" s="46">
        <f t="shared" si="3"/>
        <v>0</v>
      </c>
    </row>
    <row r="60" spans="1:28" ht="14.25">
      <c r="A60" s="5" t="s">
        <v>225</v>
      </c>
      <c r="B60" s="31" t="s">
        <v>226</v>
      </c>
      <c r="C60" s="79" t="s">
        <v>113</v>
      </c>
      <c r="D60" s="5">
        <v>267</v>
      </c>
      <c r="E60" s="5">
        <v>25</v>
      </c>
      <c r="F60" s="5">
        <v>0</v>
      </c>
      <c r="G60" s="5">
        <v>0</v>
      </c>
      <c r="H60" s="5">
        <v>1700</v>
      </c>
      <c r="I60" s="5">
        <v>0</v>
      </c>
      <c r="J60" s="5">
        <v>5</v>
      </c>
      <c r="K60" s="5">
        <v>114</v>
      </c>
      <c r="L60" s="5">
        <v>57</v>
      </c>
      <c r="M60" s="5">
        <v>121</v>
      </c>
      <c r="N60" s="5">
        <v>0</v>
      </c>
      <c r="O60" s="42">
        <v>0</v>
      </c>
      <c r="P60" s="5">
        <v>126</v>
      </c>
      <c r="Q60" s="5">
        <v>132</v>
      </c>
      <c r="R60" s="5">
        <v>35</v>
      </c>
      <c r="S60" s="5">
        <v>98</v>
      </c>
      <c r="T60" s="5">
        <v>28</v>
      </c>
      <c r="U60" s="5">
        <v>12</v>
      </c>
      <c r="V60" s="5">
        <v>0</v>
      </c>
      <c r="W60" s="5">
        <v>0</v>
      </c>
      <c r="X60" s="5">
        <v>12</v>
      </c>
      <c r="Y60" s="43">
        <f t="shared" si="0"/>
        <v>6.367041198501872</v>
      </c>
      <c r="Z60" s="44">
        <f t="shared" si="1"/>
        <v>42.69662921348314</v>
      </c>
      <c r="AA60" s="45">
        <f t="shared" si="2"/>
        <v>68</v>
      </c>
      <c r="AB60" s="46">
        <f t="shared" si="3"/>
        <v>0</v>
      </c>
    </row>
    <row r="61" spans="1:28" ht="14.25">
      <c r="A61" s="5" t="s">
        <v>227</v>
      </c>
      <c r="B61" s="31" t="s">
        <v>228</v>
      </c>
      <c r="C61" s="17" t="s">
        <v>94</v>
      </c>
      <c r="D61" s="5">
        <v>816</v>
      </c>
      <c r="E61" s="5">
        <v>30</v>
      </c>
      <c r="F61" s="5">
        <v>2</v>
      </c>
      <c r="G61" s="5">
        <v>0</v>
      </c>
      <c r="H61" s="5">
        <v>5600</v>
      </c>
      <c r="I61" s="5">
        <v>0</v>
      </c>
      <c r="J61" s="5">
        <v>12</v>
      </c>
      <c r="K61" s="5">
        <v>90</v>
      </c>
      <c r="L61" s="5">
        <v>90</v>
      </c>
      <c r="M61" s="5">
        <v>1796</v>
      </c>
      <c r="N61" s="5">
        <v>0</v>
      </c>
      <c r="O61" s="42">
        <v>0</v>
      </c>
      <c r="P61" s="5">
        <v>961</v>
      </c>
      <c r="Q61" s="5">
        <v>2230</v>
      </c>
      <c r="R61" s="5">
        <v>50</v>
      </c>
      <c r="S61" s="5">
        <v>1136</v>
      </c>
      <c r="T61" s="5">
        <v>276</v>
      </c>
      <c r="U61" s="5">
        <v>1027</v>
      </c>
      <c r="V61" s="5">
        <v>2</v>
      </c>
      <c r="W61" s="5">
        <v>81</v>
      </c>
      <c r="X61" s="5">
        <v>0</v>
      </c>
      <c r="Y61" s="43">
        <f t="shared" si="0"/>
        <v>6.862745098039215</v>
      </c>
      <c r="Z61" s="44">
        <f t="shared" si="1"/>
        <v>11.029411764705882</v>
      </c>
      <c r="AA61" s="45">
        <f t="shared" si="2"/>
        <v>186.66666666666666</v>
      </c>
      <c r="AB61" s="46">
        <f t="shared" si="3"/>
        <v>0</v>
      </c>
    </row>
    <row r="62" spans="1:28" ht="14.25">
      <c r="A62" s="5" t="s">
        <v>229</v>
      </c>
      <c r="B62" s="31" t="s">
        <v>230</v>
      </c>
      <c r="C62" s="17" t="s">
        <v>94</v>
      </c>
      <c r="D62" s="5">
        <v>285</v>
      </c>
      <c r="E62" s="5">
        <v>31</v>
      </c>
      <c r="F62" s="5">
        <v>2</v>
      </c>
      <c r="G62" s="5">
        <v>0</v>
      </c>
      <c r="H62" s="5">
        <v>2163</v>
      </c>
      <c r="I62" s="5">
        <v>0</v>
      </c>
      <c r="J62" s="5">
        <v>10</v>
      </c>
      <c r="K62" s="5">
        <v>35</v>
      </c>
      <c r="L62" s="5">
        <v>35</v>
      </c>
      <c r="M62" s="5">
        <v>582</v>
      </c>
      <c r="N62" s="5">
        <v>261</v>
      </c>
      <c r="O62" s="42">
        <v>0</v>
      </c>
      <c r="P62" s="5">
        <v>370</v>
      </c>
      <c r="Q62" s="5">
        <v>663</v>
      </c>
      <c r="R62" s="5">
        <v>5</v>
      </c>
      <c r="S62" s="5">
        <v>163</v>
      </c>
      <c r="T62" s="5">
        <v>78</v>
      </c>
      <c r="U62" s="5">
        <v>113</v>
      </c>
      <c r="V62" s="5">
        <v>5</v>
      </c>
      <c r="W62" s="5">
        <v>379</v>
      </c>
      <c r="X62" s="5">
        <v>4</v>
      </c>
      <c r="Y62" s="43">
        <f t="shared" si="0"/>
        <v>7.589473684210526</v>
      </c>
      <c r="Z62" s="44">
        <f t="shared" si="1"/>
        <v>12.280701754385964</v>
      </c>
      <c r="AA62" s="45">
        <f t="shared" si="2"/>
        <v>69.7741935483871</v>
      </c>
      <c r="AB62" s="46">
        <f t="shared" si="3"/>
        <v>0</v>
      </c>
    </row>
    <row r="63" spans="1:28" ht="14.25">
      <c r="A63" s="5" t="s">
        <v>231</v>
      </c>
      <c r="B63" s="31" t="s">
        <v>232</v>
      </c>
      <c r="C63" s="76" t="s">
        <v>141</v>
      </c>
      <c r="D63" s="5">
        <v>397</v>
      </c>
      <c r="E63" s="5">
        <v>30</v>
      </c>
      <c r="F63" s="5">
        <v>0</v>
      </c>
      <c r="G63" s="5">
        <v>0</v>
      </c>
      <c r="H63" s="5">
        <v>1235</v>
      </c>
      <c r="I63" s="5">
        <v>0</v>
      </c>
      <c r="J63" s="5">
        <v>5</v>
      </c>
      <c r="K63" s="5">
        <v>87</v>
      </c>
      <c r="L63" s="5">
        <v>40</v>
      </c>
      <c r="M63" s="5">
        <v>260</v>
      </c>
      <c r="N63" s="5">
        <v>200</v>
      </c>
      <c r="O63" s="42">
        <v>0</v>
      </c>
      <c r="P63" s="5">
        <v>450</v>
      </c>
      <c r="Q63" s="5">
        <v>60</v>
      </c>
      <c r="R63" s="5">
        <v>35</v>
      </c>
      <c r="S63" s="5">
        <v>160</v>
      </c>
      <c r="T63" s="5">
        <v>200</v>
      </c>
      <c r="U63" s="5">
        <v>20</v>
      </c>
      <c r="V63" s="5">
        <v>3</v>
      </c>
      <c r="W63" s="5">
        <v>35</v>
      </c>
      <c r="X63" s="5">
        <v>0</v>
      </c>
      <c r="Y63" s="43">
        <f t="shared" si="0"/>
        <v>3.110831234256927</v>
      </c>
      <c r="Z63" s="44">
        <f t="shared" si="1"/>
        <v>21.91435768261965</v>
      </c>
      <c r="AA63" s="45">
        <f t="shared" si="2"/>
        <v>41.166666666666664</v>
      </c>
      <c r="AB63" s="46">
        <f t="shared" si="3"/>
        <v>0</v>
      </c>
    </row>
    <row r="64" spans="1:28" ht="14.25">
      <c r="A64" s="5" t="s">
        <v>233</v>
      </c>
      <c r="B64" s="31" t="s">
        <v>234</v>
      </c>
      <c r="C64" s="80" t="s">
        <v>147</v>
      </c>
      <c r="D64" s="5">
        <v>1426</v>
      </c>
      <c r="E64" s="5">
        <v>100</v>
      </c>
      <c r="F64" s="5">
        <v>2</v>
      </c>
      <c r="G64" s="5">
        <v>0</v>
      </c>
      <c r="H64" s="5">
        <v>15746</v>
      </c>
      <c r="I64" s="5">
        <v>0</v>
      </c>
      <c r="J64" s="5">
        <v>2</v>
      </c>
      <c r="K64" s="5">
        <v>263</v>
      </c>
      <c r="L64" s="5">
        <v>263</v>
      </c>
      <c r="M64" s="5">
        <v>7931</v>
      </c>
      <c r="N64" s="5">
        <v>2000</v>
      </c>
      <c r="O64" s="42">
        <v>56</v>
      </c>
      <c r="P64" s="5">
        <v>758</v>
      </c>
      <c r="Q64" s="5">
        <v>2645</v>
      </c>
      <c r="R64" s="5">
        <v>225</v>
      </c>
      <c r="S64" s="5">
        <v>7825</v>
      </c>
      <c r="T64" s="5">
        <v>544</v>
      </c>
      <c r="U64" s="5">
        <v>2629</v>
      </c>
      <c r="V64" s="5">
        <v>16</v>
      </c>
      <c r="W64" s="5">
        <v>1650</v>
      </c>
      <c r="X64" s="5">
        <v>23</v>
      </c>
      <c r="Y64" s="43">
        <f t="shared" si="0"/>
        <v>11.042075736325385</v>
      </c>
      <c r="Z64" s="44">
        <f t="shared" si="1"/>
        <v>18.443197755960732</v>
      </c>
      <c r="AA64" s="45">
        <f t="shared" si="2"/>
        <v>157.46</v>
      </c>
      <c r="AB64" s="46">
        <f t="shared" si="3"/>
        <v>0</v>
      </c>
    </row>
    <row r="65" spans="1:28" ht="14.25">
      <c r="A65" s="5" t="s">
        <v>235</v>
      </c>
      <c r="B65" s="31" t="s">
        <v>236</v>
      </c>
      <c r="C65" s="80" t="s">
        <v>147</v>
      </c>
      <c r="D65" s="5">
        <v>283</v>
      </c>
      <c r="E65" s="5">
        <v>12</v>
      </c>
      <c r="F65" s="5">
        <v>3</v>
      </c>
      <c r="G65" s="5">
        <v>0</v>
      </c>
      <c r="H65" s="5">
        <v>2446</v>
      </c>
      <c r="I65" s="5">
        <v>0</v>
      </c>
      <c r="J65" s="5">
        <v>4</v>
      </c>
      <c r="K65" s="5">
        <v>280</v>
      </c>
      <c r="L65" s="5">
        <v>140</v>
      </c>
      <c r="M65" s="5">
        <v>1046</v>
      </c>
      <c r="N65" s="5">
        <v>265</v>
      </c>
      <c r="O65" s="42">
        <v>25</v>
      </c>
      <c r="P65" s="5">
        <v>2703</v>
      </c>
      <c r="Q65" s="5">
        <v>546</v>
      </c>
      <c r="R65" s="5">
        <v>155</v>
      </c>
      <c r="S65" s="5">
        <v>505</v>
      </c>
      <c r="T65" s="5">
        <v>1314</v>
      </c>
      <c r="U65" s="5">
        <v>314</v>
      </c>
      <c r="V65" s="5">
        <v>12</v>
      </c>
      <c r="W65" s="5">
        <v>215</v>
      </c>
      <c r="X65" s="5">
        <v>0</v>
      </c>
      <c r="Y65" s="43">
        <f t="shared" si="0"/>
        <v>8.643109540636042</v>
      </c>
      <c r="Z65" s="44">
        <f t="shared" si="1"/>
        <v>98.93992932862191</v>
      </c>
      <c r="AA65" s="45">
        <f t="shared" si="2"/>
        <v>203.83333333333334</v>
      </c>
      <c r="AB65" s="46">
        <f t="shared" si="3"/>
        <v>0</v>
      </c>
    </row>
    <row r="66" spans="1:28" ht="14.25">
      <c r="A66" s="5" t="s">
        <v>237</v>
      </c>
      <c r="B66" s="31" t="s">
        <v>238</v>
      </c>
      <c r="C66" s="17" t="s">
        <v>168</v>
      </c>
      <c r="D66" s="5">
        <v>534</v>
      </c>
      <c r="E66" s="5">
        <v>50</v>
      </c>
      <c r="F66" s="5">
        <v>4</v>
      </c>
      <c r="G66" s="5">
        <v>0</v>
      </c>
      <c r="H66" s="5">
        <v>2500</v>
      </c>
      <c r="I66" s="5">
        <v>0</v>
      </c>
      <c r="J66" s="5">
        <v>3</v>
      </c>
      <c r="K66" s="5">
        <v>25</v>
      </c>
      <c r="L66" s="5">
        <v>21</v>
      </c>
      <c r="M66" s="5">
        <v>43</v>
      </c>
      <c r="N66" s="5">
        <v>8</v>
      </c>
      <c r="O66" s="42">
        <v>0</v>
      </c>
      <c r="P66" s="5">
        <v>89</v>
      </c>
      <c r="Q66" s="5">
        <v>111</v>
      </c>
      <c r="R66" s="5">
        <v>12</v>
      </c>
      <c r="S66" s="5">
        <v>13</v>
      </c>
      <c r="T66" s="5">
        <v>33</v>
      </c>
      <c r="U66" s="5">
        <v>55</v>
      </c>
      <c r="V66" s="5">
        <v>3</v>
      </c>
      <c r="W66" s="5">
        <v>98</v>
      </c>
      <c r="X66" s="5">
        <v>0</v>
      </c>
      <c r="Y66" s="43">
        <f t="shared" si="0"/>
        <v>4.681647940074907</v>
      </c>
      <c r="Z66" s="44">
        <f t="shared" si="1"/>
        <v>4.681647940074907</v>
      </c>
      <c r="AA66" s="45">
        <f t="shared" si="2"/>
        <v>50</v>
      </c>
      <c r="AB66" s="46">
        <f t="shared" si="3"/>
        <v>0</v>
      </c>
    </row>
    <row r="67" spans="1:28" ht="14.25">
      <c r="A67" s="5" t="s">
        <v>239</v>
      </c>
      <c r="B67" s="31" t="s">
        <v>240</v>
      </c>
      <c r="C67" s="78" t="s">
        <v>100</v>
      </c>
      <c r="D67" s="5">
        <v>43</v>
      </c>
      <c r="E67" s="5">
        <v>15</v>
      </c>
      <c r="F67" s="5">
        <v>0</v>
      </c>
      <c r="G67" s="5">
        <v>0</v>
      </c>
      <c r="H67" s="5">
        <v>2389</v>
      </c>
      <c r="I67" s="5">
        <v>0</v>
      </c>
      <c r="J67" s="5">
        <v>35</v>
      </c>
      <c r="K67" s="5">
        <v>46</v>
      </c>
      <c r="L67" s="5">
        <v>27</v>
      </c>
      <c r="M67" s="5">
        <v>276</v>
      </c>
      <c r="N67" s="5">
        <v>0</v>
      </c>
      <c r="O67" s="42">
        <v>0</v>
      </c>
      <c r="P67" s="5">
        <v>1292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1</v>
      </c>
      <c r="W67" s="5">
        <v>11</v>
      </c>
      <c r="X67" s="5">
        <v>52</v>
      </c>
      <c r="Y67" s="43">
        <f aca="true" t="shared" si="4" ref="Y67:Y129">H67/D67</f>
        <v>55.55813953488372</v>
      </c>
      <c r="Z67" s="44">
        <f aca="true" t="shared" si="5" ref="Z67:Z129">K67/D67*100</f>
        <v>106.9767441860465</v>
      </c>
      <c r="AA67" s="45">
        <f aca="true" t="shared" si="6" ref="AA67:AA129">H67/E67</f>
        <v>159.26666666666668</v>
      </c>
      <c r="AB67" s="46">
        <f aca="true" t="shared" si="7" ref="AB67:AB129">I67*1000/D67</f>
        <v>0</v>
      </c>
    </row>
    <row r="68" spans="1:28" ht="14.25">
      <c r="A68" s="5" t="s">
        <v>241</v>
      </c>
      <c r="B68" s="31" t="s">
        <v>242</v>
      </c>
      <c r="C68" s="17" t="s">
        <v>165</v>
      </c>
      <c r="D68" s="5">
        <v>545</v>
      </c>
      <c r="E68" s="5">
        <v>105</v>
      </c>
      <c r="F68" s="5">
        <v>2</v>
      </c>
      <c r="G68" s="5">
        <v>0</v>
      </c>
      <c r="H68" s="5">
        <v>6631</v>
      </c>
      <c r="I68" s="5">
        <v>0</v>
      </c>
      <c r="J68" s="5">
        <v>7</v>
      </c>
      <c r="K68" s="5">
        <v>281</v>
      </c>
      <c r="L68" s="5">
        <v>170</v>
      </c>
      <c r="M68" s="5">
        <v>2669</v>
      </c>
      <c r="N68" s="5">
        <v>912</v>
      </c>
      <c r="O68" s="42">
        <v>160</v>
      </c>
      <c r="P68" s="5">
        <v>2145</v>
      </c>
      <c r="Q68" s="5">
        <v>5001</v>
      </c>
      <c r="R68" s="5">
        <v>103</v>
      </c>
      <c r="S68" s="5">
        <v>1591</v>
      </c>
      <c r="T68" s="5">
        <v>1582</v>
      </c>
      <c r="U68" s="5">
        <v>2753</v>
      </c>
      <c r="V68" s="5">
        <v>8</v>
      </c>
      <c r="W68" s="5">
        <v>154</v>
      </c>
      <c r="X68" s="5">
        <v>95</v>
      </c>
      <c r="Y68" s="43">
        <f t="shared" si="4"/>
        <v>12.16697247706422</v>
      </c>
      <c r="Z68" s="44">
        <f t="shared" si="5"/>
        <v>51.559633027522935</v>
      </c>
      <c r="AA68" s="45">
        <f t="shared" si="6"/>
        <v>63.15238095238095</v>
      </c>
      <c r="AB68" s="46">
        <f t="shared" si="7"/>
        <v>0</v>
      </c>
    </row>
    <row r="69" spans="1:28" ht="14.25">
      <c r="A69" s="5" t="s">
        <v>243</v>
      </c>
      <c r="B69" s="31" t="s">
        <v>244</v>
      </c>
      <c r="C69" s="79" t="s">
        <v>113</v>
      </c>
      <c r="D69" s="5">
        <v>294</v>
      </c>
      <c r="E69" s="5">
        <v>25</v>
      </c>
      <c r="F69" s="5">
        <v>0</v>
      </c>
      <c r="G69" s="5">
        <v>0</v>
      </c>
      <c r="H69" s="5">
        <v>1388</v>
      </c>
      <c r="I69" s="5">
        <v>0</v>
      </c>
      <c r="J69" s="5">
        <v>5</v>
      </c>
      <c r="K69" s="5">
        <v>181</v>
      </c>
      <c r="L69" s="5">
        <v>125</v>
      </c>
      <c r="M69" s="5">
        <v>867</v>
      </c>
      <c r="N69" s="5">
        <v>0</v>
      </c>
      <c r="O69" s="42">
        <v>0</v>
      </c>
      <c r="P69" s="5">
        <v>1382</v>
      </c>
      <c r="Q69" s="5">
        <v>1567</v>
      </c>
      <c r="R69" s="5">
        <v>74</v>
      </c>
      <c r="S69" s="5">
        <v>282</v>
      </c>
      <c r="T69" s="5">
        <v>407</v>
      </c>
      <c r="U69" s="5">
        <v>280</v>
      </c>
      <c r="V69" s="5">
        <v>3</v>
      </c>
      <c r="W69" s="5">
        <v>295</v>
      </c>
      <c r="X69" s="5">
        <v>19</v>
      </c>
      <c r="Y69" s="43">
        <f t="shared" si="4"/>
        <v>4.72108843537415</v>
      </c>
      <c r="Z69" s="44">
        <f t="shared" si="5"/>
        <v>61.564625850340136</v>
      </c>
      <c r="AA69" s="45">
        <f t="shared" si="6"/>
        <v>55.52</v>
      </c>
      <c r="AB69" s="46">
        <f t="shared" si="7"/>
        <v>0</v>
      </c>
    </row>
    <row r="70" spans="1:28" ht="14.25">
      <c r="A70" s="5" t="s">
        <v>245</v>
      </c>
      <c r="B70" s="31" t="s">
        <v>246</v>
      </c>
      <c r="C70" s="17" t="s">
        <v>94</v>
      </c>
      <c r="D70" s="5">
        <v>1759</v>
      </c>
      <c r="E70" s="5">
        <v>56</v>
      </c>
      <c r="F70" s="5">
        <v>2</v>
      </c>
      <c r="G70" s="5">
        <v>0</v>
      </c>
      <c r="H70" s="5">
        <v>10860</v>
      </c>
      <c r="I70" s="5">
        <v>0</v>
      </c>
      <c r="J70" s="5">
        <v>4</v>
      </c>
      <c r="K70" s="5">
        <v>46</v>
      </c>
      <c r="L70" s="5">
        <v>46</v>
      </c>
      <c r="M70" s="5">
        <v>1214</v>
      </c>
      <c r="N70" s="5">
        <v>0</v>
      </c>
      <c r="O70" s="42">
        <v>0</v>
      </c>
      <c r="P70" s="5">
        <v>1702</v>
      </c>
      <c r="Q70" s="5">
        <v>1001</v>
      </c>
      <c r="R70" s="5">
        <v>27</v>
      </c>
      <c r="S70" s="5">
        <v>957</v>
      </c>
      <c r="T70" s="5">
        <v>973</v>
      </c>
      <c r="U70" s="5">
        <v>727</v>
      </c>
      <c r="V70" s="5">
        <v>2</v>
      </c>
      <c r="W70" s="5">
        <v>1077</v>
      </c>
      <c r="X70" s="5">
        <v>99</v>
      </c>
      <c r="Y70" s="43">
        <f t="shared" si="4"/>
        <v>6.1739624786810685</v>
      </c>
      <c r="Z70" s="44">
        <f t="shared" si="5"/>
        <v>2.6151222285389424</v>
      </c>
      <c r="AA70" s="45">
        <f t="shared" si="6"/>
        <v>193.92857142857142</v>
      </c>
      <c r="AB70" s="46">
        <f t="shared" si="7"/>
        <v>0</v>
      </c>
    </row>
    <row r="71" spans="1:28" ht="14.25">
      <c r="A71" s="5" t="s">
        <v>247</v>
      </c>
      <c r="B71" s="31" t="s">
        <v>248</v>
      </c>
      <c r="C71" s="76" t="s">
        <v>141</v>
      </c>
      <c r="D71" s="5">
        <v>273</v>
      </c>
      <c r="E71" s="5">
        <v>40</v>
      </c>
      <c r="F71" s="5">
        <v>0</v>
      </c>
      <c r="G71" s="5">
        <v>0</v>
      </c>
      <c r="H71" s="5">
        <v>791</v>
      </c>
      <c r="I71" s="5">
        <v>0</v>
      </c>
      <c r="J71" s="5">
        <v>5</v>
      </c>
      <c r="K71" s="5">
        <v>88</v>
      </c>
      <c r="L71" s="5">
        <v>34</v>
      </c>
      <c r="M71" s="5">
        <v>316</v>
      </c>
      <c r="N71" s="5">
        <v>0</v>
      </c>
      <c r="O71" s="42">
        <v>0</v>
      </c>
      <c r="P71" s="5">
        <v>254</v>
      </c>
      <c r="Q71" s="5">
        <v>189</v>
      </c>
      <c r="R71" s="5">
        <v>24</v>
      </c>
      <c r="S71" s="5">
        <v>185</v>
      </c>
      <c r="T71" s="5">
        <v>129</v>
      </c>
      <c r="U71" s="5">
        <v>79</v>
      </c>
      <c r="V71" s="5">
        <v>5</v>
      </c>
      <c r="W71" s="5">
        <v>201</v>
      </c>
      <c r="X71" s="5">
        <v>0</v>
      </c>
      <c r="Y71" s="43">
        <f t="shared" si="4"/>
        <v>2.8974358974358974</v>
      </c>
      <c r="Z71" s="44">
        <f t="shared" si="5"/>
        <v>32.234432234432234</v>
      </c>
      <c r="AA71" s="45">
        <f t="shared" si="6"/>
        <v>19.775</v>
      </c>
      <c r="AB71" s="46">
        <f t="shared" si="7"/>
        <v>0</v>
      </c>
    </row>
    <row r="72" spans="1:28" ht="14.25">
      <c r="A72" s="5" t="s">
        <v>249</v>
      </c>
      <c r="B72" s="31" t="s">
        <v>250</v>
      </c>
      <c r="C72" s="81" t="s">
        <v>98</v>
      </c>
      <c r="D72" s="5">
        <v>882</v>
      </c>
      <c r="E72" s="5">
        <v>9</v>
      </c>
      <c r="F72" s="5">
        <v>0</v>
      </c>
      <c r="G72" s="5">
        <v>0</v>
      </c>
      <c r="H72" s="5">
        <v>2158</v>
      </c>
      <c r="I72" s="5">
        <v>0</v>
      </c>
      <c r="J72" s="5">
        <v>3</v>
      </c>
      <c r="K72" s="5">
        <v>13</v>
      </c>
      <c r="L72" s="5">
        <v>9</v>
      </c>
      <c r="M72" s="5">
        <v>280</v>
      </c>
      <c r="N72" s="5">
        <v>0</v>
      </c>
      <c r="O72" s="42">
        <v>0</v>
      </c>
      <c r="P72" s="5">
        <v>240</v>
      </c>
      <c r="Q72" s="5">
        <v>859</v>
      </c>
      <c r="R72" s="5">
        <v>4</v>
      </c>
      <c r="S72" s="5">
        <v>81</v>
      </c>
      <c r="T72" s="5">
        <v>27</v>
      </c>
      <c r="U72" s="5">
        <v>201</v>
      </c>
      <c r="V72" s="5">
        <v>3</v>
      </c>
      <c r="W72" s="5">
        <v>102</v>
      </c>
      <c r="X72" s="5">
        <v>0</v>
      </c>
      <c r="Y72" s="43">
        <f t="shared" si="4"/>
        <v>2.4467120181405897</v>
      </c>
      <c r="Z72" s="44">
        <f t="shared" si="5"/>
        <v>1.473922902494331</v>
      </c>
      <c r="AA72" s="45">
        <f t="shared" si="6"/>
        <v>239.77777777777777</v>
      </c>
      <c r="AB72" s="46">
        <f t="shared" si="7"/>
        <v>0</v>
      </c>
    </row>
    <row r="73" spans="1:28" ht="14.25">
      <c r="A73" s="5" t="s">
        <v>251</v>
      </c>
      <c r="B73" s="31" t="s">
        <v>252</v>
      </c>
      <c r="C73" s="79" t="s">
        <v>113</v>
      </c>
      <c r="D73" s="5">
        <v>170</v>
      </c>
      <c r="E73" s="5">
        <v>16</v>
      </c>
      <c r="F73" s="5">
        <v>0</v>
      </c>
      <c r="G73" s="5">
        <v>0</v>
      </c>
      <c r="H73" s="5">
        <v>500</v>
      </c>
      <c r="I73" s="5">
        <v>0</v>
      </c>
      <c r="J73" s="5">
        <v>5</v>
      </c>
      <c r="K73" s="5">
        <v>87</v>
      </c>
      <c r="L73" s="5">
        <v>51</v>
      </c>
      <c r="M73" s="5">
        <v>19</v>
      </c>
      <c r="N73" s="5">
        <v>0</v>
      </c>
      <c r="O73" s="42">
        <v>0</v>
      </c>
      <c r="P73" s="5">
        <v>26</v>
      </c>
      <c r="Q73" s="5">
        <v>21</v>
      </c>
      <c r="R73" s="5">
        <v>25</v>
      </c>
      <c r="S73" s="5">
        <v>9</v>
      </c>
      <c r="T73" s="5">
        <v>16</v>
      </c>
      <c r="U73" s="5">
        <v>19</v>
      </c>
      <c r="V73" s="5">
        <v>0</v>
      </c>
      <c r="W73" s="5">
        <v>0</v>
      </c>
      <c r="X73" s="5">
        <v>7</v>
      </c>
      <c r="Y73" s="43">
        <f t="shared" si="4"/>
        <v>2.9411764705882355</v>
      </c>
      <c r="Z73" s="44">
        <f t="shared" si="5"/>
        <v>51.17647058823529</v>
      </c>
      <c r="AA73" s="45">
        <f t="shared" si="6"/>
        <v>31.25</v>
      </c>
      <c r="AB73" s="46">
        <f t="shared" si="7"/>
        <v>0</v>
      </c>
    </row>
    <row r="74" spans="1:28" ht="14.25">
      <c r="A74" s="5" t="s">
        <v>253</v>
      </c>
      <c r="B74" s="31" t="s">
        <v>254</v>
      </c>
      <c r="C74" s="80" t="s">
        <v>147</v>
      </c>
      <c r="D74" s="5">
        <v>364</v>
      </c>
      <c r="E74" s="5">
        <v>55</v>
      </c>
      <c r="F74" s="5">
        <v>4</v>
      </c>
      <c r="G74" s="5">
        <v>0</v>
      </c>
      <c r="H74" s="5">
        <v>423</v>
      </c>
      <c r="I74" s="5">
        <v>0</v>
      </c>
      <c r="J74" s="5">
        <v>5</v>
      </c>
      <c r="K74" s="5">
        <v>60</v>
      </c>
      <c r="L74" s="5">
        <v>42</v>
      </c>
      <c r="M74" s="5">
        <v>1348</v>
      </c>
      <c r="N74" s="5">
        <v>90</v>
      </c>
      <c r="O74" s="42">
        <v>42</v>
      </c>
      <c r="P74" s="5">
        <v>1553</v>
      </c>
      <c r="Q74" s="5">
        <v>134</v>
      </c>
      <c r="R74" s="5">
        <v>9</v>
      </c>
      <c r="S74" s="5">
        <v>301</v>
      </c>
      <c r="T74" s="5">
        <v>254</v>
      </c>
      <c r="U74" s="5">
        <v>106</v>
      </c>
      <c r="V74" s="5">
        <v>6</v>
      </c>
      <c r="W74" s="5">
        <v>1350</v>
      </c>
      <c r="X74" s="5">
        <v>0</v>
      </c>
      <c r="Y74" s="43">
        <f t="shared" si="4"/>
        <v>1.1620879120879122</v>
      </c>
      <c r="Z74" s="44">
        <f t="shared" si="5"/>
        <v>16.483516483516482</v>
      </c>
      <c r="AA74" s="45">
        <f t="shared" si="6"/>
        <v>7.6909090909090905</v>
      </c>
      <c r="AB74" s="46">
        <f t="shared" si="7"/>
        <v>0</v>
      </c>
    </row>
    <row r="75" spans="1:28" ht="14.25">
      <c r="A75" s="5" t="s">
        <v>255</v>
      </c>
      <c r="B75" s="31" t="s">
        <v>256</v>
      </c>
      <c r="C75" s="80" t="s">
        <v>147</v>
      </c>
      <c r="D75" s="5">
        <v>980</v>
      </c>
      <c r="E75" s="5">
        <v>50</v>
      </c>
      <c r="F75" s="5">
        <v>5</v>
      </c>
      <c r="G75" s="5">
        <v>0</v>
      </c>
      <c r="H75" s="5">
        <v>8658</v>
      </c>
      <c r="I75" s="5">
        <v>0</v>
      </c>
      <c r="J75" s="5">
        <v>2</v>
      </c>
      <c r="K75" s="5">
        <v>260</v>
      </c>
      <c r="L75" s="5">
        <v>150</v>
      </c>
      <c r="M75" s="5">
        <v>2100</v>
      </c>
      <c r="N75" s="5">
        <v>120</v>
      </c>
      <c r="O75" s="42">
        <v>20</v>
      </c>
      <c r="P75" s="5">
        <v>3650</v>
      </c>
      <c r="Q75" s="5">
        <v>185</v>
      </c>
      <c r="R75" s="5">
        <v>180</v>
      </c>
      <c r="S75" s="5">
        <v>1240</v>
      </c>
      <c r="T75" s="5">
        <v>2300</v>
      </c>
      <c r="U75" s="5">
        <v>65</v>
      </c>
      <c r="V75" s="5">
        <v>6</v>
      </c>
      <c r="W75" s="5">
        <v>660</v>
      </c>
      <c r="X75" s="5">
        <v>0</v>
      </c>
      <c r="Y75" s="43">
        <f t="shared" si="4"/>
        <v>8.83469387755102</v>
      </c>
      <c r="Z75" s="44">
        <f t="shared" si="5"/>
        <v>26.53061224489796</v>
      </c>
      <c r="AA75" s="45">
        <f t="shared" si="6"/>
        <v>173.16</v>
      </c>
      <c r="AB75" s="46">
        <f t="shared" si="7"/>
        <v>0</v>
      </c>
    </row>
    <row r="76" spans="1:28" ht="14.25">
      <c r="A76" s="5" t="s">
        <v>257</v>
      </c>
      <c r="B76" s="31" t="s">
        <v>258</v>
      </c>
      <c r="C76" s="17" t="s">
        <v>145</v>
      </c>
      <c r="D76" s="5">
        <v>322</v>
      </c>
      <c r="E76" s="5">
        <v>28</v>
      </c>
      <c r="F76" s="5">
        <v>1</v>
      </c>
      <c r="G76" s="5">
        <v>0</v>
      </c>
      <c r="H76" s="5">
        <v>1276</v>
      </c>
      <c r="I76" s="5">
        <v>0</v>
      </c>
      <c r="J76" s="5">
        <v>0</v>
      </c>
      <c r="K76" s="5">
        <v>53</v>
      </c>
      <c r="L76" s="5">
        <v>53</v>
      </c>
      <c r="M76" s="5">
        <v>1659</v>
      </c>
      <c r="N76" s="5">
        <v>723</v>
      </c>
      <c r="O76" s="42">
        <v>0</v>
      </c>
      <c r="P76" s="5">
        <v>2160</v>
      </c>
      <c r="Q76" s="5">
        <v>2063</v>
      </c>
      <c r="R76" s="5">
        <v>41</v>
      </c>
      <c r="S76" s="5">
        <v>1472</v>
      </c>
      <c r="T76" s="5">
        <v>1962</v>
      </c>
      <c r="U76" s="5">
        <v>1942</v>
      </c>
      <c r="V76" s="5">
        <v>5</v>
      </c>
      <c r="W76" s="5">
        <v>40</v>
      </c>
      <c r="X76" s="5">
        <v>722</v>
      </c>
      <c r="Y76" s="43">
        <f t="shared" si="4"/>
        <v>3.9627329192546585</v>
      </c>
      <c r="Z76" s="44">
        <f t="shared" si="5"/>
        <v>16.459627329192546</v>
      </c>
      <c r="AA76" s="45">
        <f t="shared" si="6"/>
        <v>45.57142857142857</v>
      </c>
      <c r="AB76" s="46">
        <f t="shared" si="7"/>
        <v>0</v>
      </c>
    </row>
    <row r="77" spans="1:28" ht="14.25">
      <c r="A77" s="5" t="s">
        <v>259</v>
      </c>
      <c r="B77" s="31" t="s">
        <v>260</v>
      </c>
      <c r="C77" s="80" t="s">
        <v>147</v>
      </c>
      <c r="D77" s="5">
        <v>683</v>
      </c>
      <c r="E77" s="5">
        <v>58</v>
      </c>
      <c r="F77" s="5">
        <v>5</v>
      </c>
      <c r="G77" s="5">
        <v>0</v>
      </c>
      <c r="H77" s="5">
        <v>4998</v>
      </c>
      <c r="I77" s="5">
        <v>0</v>
      </c>
      <c r="J77" s="5">
        <v>2</v>
      </c>
      <c r="K77" s="5">
        <v>90</v>
      </c>
      <c r="L77" s="5">
        <v>80</v>
      </c>
      <c r="M77" s="5">
        <v>2416</v>
      </c>
      <c r="N77" s="5">
        <v>364</v>
      </c>
      <c r="O77" s="42">
        <v>35</v>
      </c>
      <c r="P77" s="5">
        <v>2398</v>
      </c>
      <c r="Q77" s="5">
        <v>1181</v>
      </c>
      <c r="R77" s="5">
        <v>13</v>
      </c>
      <c r="S77" s="5">
        <v>0</v>
      </c>
      <c r="T77" s="5">
        <v>0</v>
      </c>
      <c r="U77" s="5">
        <v>0</v>
      </c>
      <c r="V77" s="5">
        <v>11</v>
      </c>
      <c r="W77" s="5">
        <v>1200</v>
      </c>
      <c r="X77" s="5">
        <v>0</v>
      </c>
      <c r="Y77" s="43">
        <f t="shared" si="4"/>
        <v>7.317715959004392</v>
      </c>
      <c r="Z77" s="44">
        <f t="shared" si="5"/>
        <v>13.177159590043924</v>
      </c>
      <c r="AA77" s="45">
        <f t="shared" si="6"/>
        <v>86.17241379310344</v>
      </c>
      <c r="AB77" s="46">
        <f t="shared" si="7"/>
        <v>0</v>
      </c>
    </row>
    <row r="78" spans="1:28" ht="14.25">
      <c r="A78" s="5" t="s">
        <v>261</v>
      </c>
      <c r="B78" s="31" t="s">
        <v>262</v>
      </c>
      <c r="C78" s="81" t="s">
        <v>98</v>
      </c>
      <c r="D78" s="5">
        <v>534</v>
      </c>
      <c r="E78" s="5">
        <v>16</v>
      </c>
      <c r="F78" s="5">
        <v>0</v>
      </c>
      <c r="G78" s="5">
        <v>0</v>
      </c>
      <c r="H78" s="5">
        <v>1700</v>
      </c>
      <c r="I78" s="5">
        <v>0</v>
      </c>
      <c r="J78" s="5">
        <v>16</v>
      </c>
      <c r="K78" s="5">
        <v>10</v>
      </c>
      <c r="L78" s="5">
        <v>10</v>
      </c>
      <c r="M78" s="5">
        <v>60</v>
      </c>
      <c r="N78" s="5">
        <v>0</v>
      </c>
      <c r="O78" s="42">
        <v>0</v>
      </c>
      <c r="P78" s="5">
        <v>71</v>
      </c>
      <c r="Q78" s="5">
        <v>91</v>
      </c>
      <c r="R78" s="5">
        <v>5</v>
      </c>
      <c r="S78" s="5">
        <v>23</v>
      </c>
      <c r="T78" s="5">
        <v>31</v>
      </c>
      <c r="U78" s="5">
        <v>16</v>
      </c>
      <c r="V78" s="5">
        <v>0</v>
      </c>
      <c r="W78" s="5">
        <v>0</v>
      </c>
      <c r="X78" s="5">
        <v>22</v>
      </c>
      <c r="Y78" s="43">
        <f t="shared" si="4"/>
        <v>3.183520599250936</v>
      </c>
      <c r="Z78" s="44">
        <f t="shared" si="5"/>
        <v>1.8726591760299627</v>
      </c>
      <c r="AA78" s="45">
        <f t="shared" si="6"/>
        <v>106.25</v>
      </c>
      <c r="AB78" s="46">
        <f t="shared" si="7"/>
        <v>0</v>
      </c>
    </row>
    <row r="79" spans="1:28" ht="14.25">
      <c r="A79" s="5" t="s">
        <v>263</v>
      </c>
      <c r="B79" s="31" t="s">
        <v>264</v>
      </c>
      <c r="C79" s="17" t="s">
        <v>145</v>
      </c>
      <c r="D79" s="5">
        <v>97</v>
      </c>
      <c r="E79" s="5">
        <v>12</v>
      </c>
      <c r="F79" s="5">
        <v>2</v>
      </c>
      <c r="G79" s="5">
        <v>0</v>
      </c>
      <c r="H79" s="5">
        <v>1349</v>
      </c>
      <c r="I79" s="5">
        <v>0</v>
      </c>
      <c r="J79" s="5">
        <v>2</v>
      </c>
      <c r="K79" s="5">
        <v>35</v>
      </c>
      <c r="L79" s="5">
        <v>35</v>
      </c>
      <c r="M79" s="5">
        <v>720</v>
      </c>
      <c r="N79" s="5">
        <v>9</v>
      </c>
      <c r="O79" s="42">
        <v>2</v>
      </c>
      <c r="P79" s="5">
        <v>980</v>
      </c>
      <c r="Q79" s="5">
        <v>411</v>
      </c>
      <c r="R79" s="5">
        <v>15</v>
      </c>
      <c r="S79" s="5">
        <v>510</v>
      </c>
      <c r="T79" s="5">
        <v>720</v>
      </c>
      <c r="U79" s="5">
        <v>251</v>
      </c>
      <c r="V79" s="5">
        <v>8</v>
      </c>
      <c r="W79" s="5">
        <v>136</v>
      </c>
      <c r="X79" s="5">
        <v>480</v>
      </c>
      <c r="Y79" s="43">
        <f t="shared" si="4"/>
        <v>13.907216494845361</v>
      </c>
      <c r="Z79" s="44">
        <f t="shared" si="5"/>
        <v>36.08247422680412</v>
      </c>
      <c r="AA79" s="45">
        <f t="shared" si="6"/>
        <v>112.41666666666667</v>
      </c>
      <c r="AB79" s="46">
        <f t="shared" si="7"/>
        <v>0</v>
      </c>
    </row>
    <row r="80" spans="1:28" ht="14.25">
      <c r="A80" s="5" t="s">
        <v>265</v>
      </c>
      <c r="B80" s="31" t="s">
        <v>266</v>
      </c>
      <c r="C80" s="17" t="s">
        <v>136</v>
      </c>
      <c r="D80" s="5">
        <v>343</v>
      </c>
      <c r="E80" s="5">
        <v>70</v>
      </c>
      <c r="F80" s="5">
        <v>8</v>
      </c>
      <c r="G80" s="5">
        <v>0</v>
      </c>
      <c r="H80" s="5">
        <v>2057</v>
      </c>
      <c r="I80" s="5">
        <v>0</v>
      </c>
      <c r="J80" s="5">
        <v>2</v>
      </c>
      <c r="K80" s="5">
        <v>62</v>
      </c>
      <c r="L80" s="5">
        <v>62</v>
      </c>
      <c r="M80" s="5">
        <v>669</v>
      </c>
      <c r="N80" s="5">
        <v>109</v>
      </c>
      <c r="O80" s="42">
        <v>0</v>
      </c>
      <c r="P80" s="5">
        <v>289</v>
      </c>
      <c r="Q80" s="5">
        <v>250</v>
      </c>
      <c r="R80" s="5">
        <v>12</v>
      </c>
      <c r="S80" s="5">
        <v>243</v>
      </c>
      <c r="T80" s="5">
        <v>63</v>
      </c>
      <c r="U80" s="5">
        <v>169</v>
      </c>
      <c r="V80" s="5">
        <v>3</v>
      </c>
      <c r="W80" s="5">
        <v>312</v>
      </c>
      <c r="X80" s="5">
        <v>125</v>
      </c>
      <c r="Y80" s="43">
        <f t="shared" si="4"/>
        <v>5.997084548104956</v>
      </c>
      <c r="Z80" s="44">
        <f t="shared" si="5"/>
        <v>18.075801749271136</v>
      </c>
      <c r="AA80" s="45">
        <f t="shared" si="6"/>
        <v>29.385714285714286</v>
      </c>
      <c r="AB80" s="46">
        <f t="shared" si="7"/>
        <v>0</v>
      </c>
    </row>
    <row r="81" spans="1:28" ht="14.25">
      <c r="A81" s="5" t="s">
        <v>267</v>
      </c>
      <c r="B81" s="31" t="s">
        <v>268</v>
      </c>
      <c r="C81" s="79" t="s">
        <v>113</v>
      </c>
      <c r="D81" s="5">
        <v>2432</v>
      </c>
      <c r="E81" s="5">
        <v>30</v>
      </c>
      <c r="F81" s="5">
        <v>1</v>
      </c>
      <c r="G81" s="5">
        <v>0</v>
      </c>
      <c r="H81" s="5">
        <v>10580</v>
      </c>
      <c r="I81" s="5">
        <v>0</v>
      </c>
      <c r="J81" s="5">
        <v>8</v>
      </c>
      <c r="K81" s="5">
        <v>539</v>
      </c>
      <c r="L81" s="5">
        <v>148</v>
      </c>
      <c r="M81" s="5">
        <v>746</v>
      </c>
      <c r="N81" s="5">
        <v>97</v>
      </c>
      <c r="O81" s="42">
        <v>0</v>
      </c>
      <c r="P81" s="5">
        <v>779</v>
      </c>
      <c r="Q81" s="5">
        <v>426</v>
      </c>
      <c r="R81" s="5">
        <v>236</v>
      </c>
      <c r="S81" s="5">
        <v>451</v>
      </c>
      <c r="T81" s="5">
        <v>444</v>
      </c>
      <c r="U81" s="5">
        <v>229</v>
      </c>
      <c r="V81" s="5">
        <v>1</v>
      </c>
      <c r="W81" s="5">
        <v>312</v>
      </c>
      <c r="X81" s="5">
        <v>193</v>
      </c>
      <c r="Y81" s="43">
        <f t="shared" si="4"/>
        <v>4.350328947368421</v>
      </c>
      <c r="Z81" s="44">
        <f t="shared" si="5"/>
        <v>22.16282894736842</v>
      </c>
      <c r="AA81" s="45">
        <f t="shared" si="6"/>
        <v>352.6666666666667</v>
      </c>
      <c r="AB81" s="46">
        <f t="shared" si="7"/>
        <v>0</v>
      </c>
    </row>
    <row r="82" spans="1:28" ht="14.25">
      <c r="A82" s="5" t="s">
        <v>269</v>
      </c>
      <c r="B82" s="31" t="s">
        <v>270</v>
      </c>
      <c r="C82" s="79" t="s">
        <v>113</v>
      </c>
      <c r="D82" s="5">
        <v>398</v>
      </c>
      <c r="E82" s="5">
        <v>16</v>
      </c>
      <c r="F82" s="5">
        <v>0</v>
      </c>
      <c r="G82" s="5">
        <v>0</v>
      </c>
      <c r="H82" s="5">
        <v>1700</v>
      </c>
      <c r="I82" s="5">
        <v>0</v>
      </c>
      <c r="J82" s="5">
        <v>16</v>
      </c>
      <c r="K82" s="5">
        <v>141</v>
      </c>
      <c r="L82" s="5">
        <v>92</v>
      </c>
      <c r="M82" s="5">
        <v>639</v>
      </c>
      <c r="N82" s="5">
        <v>0</v>
      </c>
      <c r="O82" s="42">
        <v>0</v>
      </c>
      <c r="P82" s="5">
        <v>890</v>
      </c>
      <c r="Q82" s="5">
        <v>676</v>
      </c>
      <c r="R82" s="5">
        <v>91</v>
      </c>
      <c r="S82" s="5">
        <v>545</v>
      </c>
      <c r="T82" s="5">
        <v>660</v>
      </c>
      <c r="U82" s="5">
        <v>450</v>
      </c>
      <c r="V82" s="5">
        <v>0</v>
      </c>
      <c r="W82" s="5">
        <v>0</v>
      </c>
      <c r="X82" s="5">
        <v>11</v>
      </c>
      <c r="Y82" s="43">
        <f t="shared" si="4"/>
        <v>4.271356783919598</v>
      </c>
      <c r="Z82" s="44">
        <f t="shared" si="5"/>
        <v>35.427135678391956</v>
      </c>
      <c r="AA82" s="45">
        <f t="shared" si="6"/>
        <v>106.25</v>
      </c>
      <c r="AB82" s="46">
        <f t="shared" si="7"/>
        <v>0</v>
      </c>
    </row>
    <row r="83" spans="1:28" ht="14.25">
      <c r="A83" s="5" t="s">
        <v>271</v>
      </c>
      <c r="B83" s="31" t="s">
        <v>272</v>
      </c>
      <c r="C83" s="79" t="s">
        <v>113</v>
      </c>
      <c r="D83" s="5">
        <v>365</v>
      </c>
      <c r="E83" s="5">
        <v>16</v>
      </c>
      <c r="F83" s="5">
        <v>0</v>
      </c>
      <c r="G83" s="5">
        <v>0</v>
      </c>
      <c r="H83" s="5">
        <v>1700</v>
      </c>
      <c r="I83" s="5">
        <v>0</v>
      </c>
      <c r="J83" s="5">
        <v>16</v>
      </c>
      <c r="K83" s="5">
        <v>143</v>
      </c>
      <c r="L83" s="5">
        <v>87</v>
      </c>
      <c r="M83" s="5">
        <v>752</v>
      </c>
      <c r="N83" s="5">
        <v>0</v>
      </c>
      <c r="O83" s="42">
        <v>0</v>
      </c>
      <c r="P83" s="5">
        <v>978</v>
      </c>
      <c r="Q83" s="5">
        <v>405</v>
      </c>
      <c r="R83" s="5">
        <v>70</v>
      </c>
      <c r="S83" s="5">
        <v>445</v>
      </c>
      <c r="T83" s="5">
        <v>668</v>
      </c>
      <c r="U83" s="5">
        <v>179</v>
      </c>
      <c r="V83" s="5">
        <v>0</v>
      </c>
      <c r="W83" s="5">
        <v>0</v>
      </c>
      <c r="X83" s="5">
        <v>15</v>
      </c>
      <c r="Y83" s="43">
        <f t="shared" si="4"/>
        <v>4.657534246575342</v>
      </c>
      <c r="Z83" s="44">
        <f t="shared" si="5"/>
        <v>39.178082191780824</v>
      </c>
      <c r="AA83" s="45">
        <f t="shared" si="6"/>
        <v>106.25</v>
      </c>
      <c r="AB83" s="46">
        <f t="shared" si="7"/>
        <v>0</v>
      </c>
    </row>
    <row r="84" spans="1:28" ht="14.25">
      <c r="A84" s="5" t="s">
        <v>273</v>
      </c>
      <c r="B84" s="31" t="s">
        <v>274</v>
      </c>
      <c r="C84" s="17" t="s">
        <v>145</v>
      </c>
      <c r="D84" s="5">
        <v>467</v>
      </c>
      <c r="E84" s="5">
        <v>35</v>
      </c>
      <c r="F84" s="5">
        <v>2</v>
      </c>
      <c r="G84" s="5">
        <v>0</v>
      </c>
      <c r="H84" s="5">
        <v>1856</v>
      </c>
      <c r="I84" s="5">
        <v>0</v>
      </c>
      <c r="J84" s="5">
        <v>15</v>
      </c>
      <c r="K84" s="5">
        <v>76</v>
      </c>
      <c r="L84" s="5">
        <v>76</v>
      </c>
      <c r="M84" s="5">
        <v>239</v>
      </c>
      <c r="N84" s="5">
        <v>188</v>
      </c>
      <c r="O84" s="42">
        <v>0</v>
      </c>
      <c r="P84" s="5">
        <v>793</v>
      </c>
      <c r="Q84" s="5">
        <v>375</v>
      </c>
      <c r="R84" s="5">
        <v>17</v>
      </c>
      <c r="S84" s="5">
        <v>204</v>
      </c>
      <c r="T84" s="5">
        <v>715</v>
      </c>
      <c r="U84" s="5">
        <v>375</v>
      </c>
      <c r="V84" s="5">
        <v>7</v>
      </c>
      <c r="W84" s="5">
        <v>107</v>
      </c>
      <c r="X84" s="5">
        <v>49</v>
      </c>
      <c r="Y84" s="43">
        <f t="shared" si="4"/>
        <v>3.9743040685224837</v>
      </c>
      <c r="Z84" s="44">
        <f t="shared" si="5"/>
        <v>16.274089935760173</v>
      </c>
      <c r="AA84" s="45">
        <f t="shared" si="6"/>
        <v>53.02857142857143</v>
      </c>
      <c r="AB84" s="46">
        <f t="shared" si="7"/>
        <v>0</v>
      </c>
    </row>
    <row r="85" spans="1:28" ht="14.25">
      <c r="A85" s="5" t="s">
        <v>275</v>
      </c>
      <c r="B85" s="31" t="s">
        <v>276</v>
      </c>
      <c r="C85" s="17" t="s">
        <v>145</v>
      </c>
      <c r="D85" s="5">
        <v>110</v>
      </c>
      <c r="E85" s="5">
        <v>28</v>
      </c>
      <c r="F85" s="5">
        <v>5</v>
      </c>
      <c r="G85" s="5">
        <v>0</v>
      </c>
      <c r="H85" s="5">
        <v>1263</v>
      </c>
      <c r="I85" s="5">
        <v>0</v>
      </c>
      <c r="J85" s="5">
        <v>1</v>
      </c>
      <c r="K85" s="5">
        <v>55</v>
      </c>
      <c r="L85" s="5">
        <v>55</v>
      </c>
      <c r="M85" s="5">
        <v>1382</v>
      </c>
      <c r="N85" s="5">
        <v>565</v>
      </c>
      <c r="O85" s="42">
        <v>27</v>
      </c>
      <c r="P85" s="5">
        <v>1408</v>
      </c>
      <c r="Q85" s="5">
        <v>236</v>
      </c>
      <c r="R85" s="5">
        <v>7</v>
      </c>
      <c r="S85" s="5">
        <v>851</v>
      </c>
      <c r="T85" s="5">
        <v>548</v>
      </c>
      <c r="U85" s="5">
        <v>125</v>
      </c>
      <c r="V85" s="5">
        <v>6</v>
      </c>
      <c r="W85" s="5">
        <v>59</v>
      </c>
      <c r="X85" s="5">
        <v>266</v>
      </c>
      <c r="Y85" s="43">
        <f t="shared" si="4"/>
        <v>11.481818181818182</v>
      </c>
      <c r="Z85" s="44">
        <f t="shared" si="5"/>
        <v>50</v>
      </c>
      <c r="AA85" s="45">
        <f t="shared" si="6"/>
        <v>45.107142857142854</v>
      </c>
      <c r="AB85" s="46">
        <f t="shared" si="7"/>
        <v>0</v>
      </c>
    </row>
    <row r="86" spans="1:28" ht="14.25">
      <c r="A86" s="5" t="s">
        <v>277</v>
      </c>
      <c r="B86" s="31" t="s">
        <v>278</v>
      </c>
      <c r="C86" s="17" t="s">
        <v>145</v>
      </c>
      <c r="D86" s="5">
        <v>331</v>
      </c>
      <c r="E86" s="5">
        <v>35</v>
      </c>
      <c r="F86" s="5">
        <v>1</v>
      </c>
      <c r="G86" s="5">
        <v>0</v>
      </c>
      <c r="H86" s="5">
        <v>4491</v>
      </c>
      <c r="I86" s="5">
        <v>0</v>
      </c>
      <c r="J86" s="5">
        <v>1</v>
      </c>
      <c r="K86" s="5">
        <v>31</v>
      </c>
      <c r="L86" s="5">
        <v>31</v>
      </c>
      <c r="M86" s="5">
        <v>355</v>
      </c>
      <c r="N86" s="5">
        <v>98</v>
      </c>
      <c r="O86" s="42">
        <v>0</v>
      </c>
      <c r="P86" s="5">
        <v>428</v>
      </c>
      <c r="Q86" s="5">
        <v>131</v>
      </c>
      <c r="R86" s="5">
        <v>11</v>
      </c>
      <c r="S86" s="5">
        <v>94</v>
      </c>
      <c r="T86" s="5">
        <v>136</v>
      </c>
      <c r="U86" s="5">
        <v>45</v>
      </c>
      <c r="V86" s="5">
        <v>2</v>
      </c>
      <c r="W86" s="5">
        <v>47</v>
      </c>
      <c r="X86" s="5">
        <v>148</v>
      </c>
      <c r="Y86" s="43">
        <f t="shared" si="4"/>
        <v>13.56797583081571</v>
      </c>
      <c r="Z86" s="44">
        <f t="shared" si="5"/>
        <v>9.365558912386707</v>
      </c>
      <c r="AA86" s="45">
        <f t="shared" si="6"/>
        <v>128.31428571428572</v>
      </c>
      <c r="AB86" s="46">
        <f t="shared" si="7"/>
        <v>0</v>
      </c>
    </row>
    <row r="87" spans="1:28" ht="14.25">
      <c r="A87" s="5" t="s">
        <v>279</v>
      </c>
      <c r="B87" s="31" t="s">
        <v>280</v>
      </c>
      <c r="C87" s="17" t="s">
        <v>145</v>
      </c>
      <c r="D87" s="5">
        <v>318</v>
      </c>
      <c r="E87" s="5">
        <v>30</v>
      </c>
      <c r="F87" s="5">
        <v>0</v>
      </c>
      <c r="G87" s="5">
        <v>0</v>
      </c>
      <c r="H87" s="5">
        <v>269</v>
      </c>
      <c r="I87" s="5">
        <v>0</v>
      </c>
      <c r="J87" s="5">
        <v>1</v>
      </c>
      <c r="K87" s="5">
        <v>24</v>
      </c>
      <c r="L87" s="5">
        <v>24</v>
      </c>
      <c r="M87" s="5">
        <v>495</v>
      </c>
      <c r="N87" s="5">
        <v>0</v>
      </c>
      <c r="O87" s="42">
        <v>0</v>
      </c>
      <c r="P87" s="5">
        <v>672</v>
      </c>
      <c r="Q87" s="5">
        <v>88</v>
      </c>
      <c r="R87" s="5">
        <v>12</v>
      </c>
      <c r="S87" s="5">
        <v>224</v>
      </c>
      <c r="T87" s="5">
        <v>356</v>
      </c>
      <c r="U87" s="5">
        <v>44</v>
      </c>
      <c r="V87" s="5">
        <v>6</v>
      </c>
      <c r="W87" s="5">
        <v>120</v>
      </c>
      <c r="X87" s="5">
        <v>43</v>
      </c>
      <c r="Y87" s="43">
        <f t="shared" si="4"/>
        <v>0.8459119496855346</v>
      </c>
      <c r="Z87" s="44">
        <f t="shared" si="5"/>
        <v>7.547169811320755</v>
      </c>
      <c r="AA87" s="45">
        <f t="shared" si="6"/>
        <v>8.966666666666667</v>
      </c>
      <c r="AB87" s="46">
        <f t="shared" si="7"/>
        <v>0</v>
      </c>
    </row>
    <row r="88" spans="1:28" ht="14.25">
      <c r="A88" s="5" t="s">
        <v>281</v>
      </c>
      <c r="B88" s="31" t="s">
        <v>282</v>
      </c>
      <c r="C88" s="81" t="s">
        <v>98</v>
      </c>
      <c r="D88" s="5">
        <v>270</v>
      </c>
      <c r="E88" s="5">
        <v>16</v>
      </c>
      <c r="F88" s="5">
        <v>0</v>
      </c>
      <c r="G88" s="5">
        <v>0</v>
      </c>
      <c r="H88" s="5">
        <v>1700</v>
      </c>
      <c r="I88" s="5">
        <v>0</v>
      </c>
      <c r="J88" s="5">
        <v>16</v>
      </c>
      <c r="K88" s="5">
        <v>3</v>
      </c>
      <c r="L88" s="5">
        <v>3</v>
      </c>
      <c r="M88" s="5">
        <v>18</v>
      </c>
      <c r="N88" s="5">
        <v>0</v>
      </c>
      <c r="O88" s="42">
        <v>0</v>
      </c>
      <c r="P88" s="5">
        <v>29</v>
      </c>
      <c r="Q88" s="5">
        <v>49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3</v>
      </c>
      <c r="Y88" s="43">
        <f t="shared" si="4"/>
        <v>6.296296296296297</v>
      </c>
      <c r="Z88" s="44">
        <f t="shared" si="5"/>
        <v>1.1111111111111112</v>
      </c>
      <c r="AA88" s="45">
        <f t="shared" si="6"/>
        <v>106.25</v>
      </c>
      <c r="AB88" s="46">
        <f t="shared" si="7"/>
        <v>0</v>
      </c>
    </row>
    <row r="89" spans="1:28" ht="14.25">
      <c r="A89" s="5" t="s">
        <v>283</v>
      </c>
      <c r="B89" s="31" t="s">
        <v>284</v>
      </c>
      <c r="C89" s="79" t="s">
        <v>113</v>
      </c>
      <c r="D89" s="5">
        <v>16</v>
      </c>
      <c r="E89" s="5">
        <v>16</v>
      </c>
      <c r="F89" s="5">
        <v>0</v>
      </c>
      <c r="G89" s="5">
        <v>0</v>
      </c>
      <c r="H89" s="5">
        <v>1700</v>
      </c>
      <c r="I89" s="5">
        <v>0</v>
      </c>
      <c r="J89" s="5">
        <v>16</v>
      </c>
      <c r="K89" s="5">
        <v>13</v>
      </c>
      <c r="L89" s="5">
        <v>13</v>
      </c>
      <c r="M89" s="5">
        <v>49</v>
      </c>
      <c r="N89" s="5">
        <v>0</v>
      </c>
      <c r="O89" s="42">
        <v>0</v>
      </c>
      <c r="P89" s="5">
        <v>74</v>
      </c>
      <c r="Q89" s="5">
        <v>97</v>
      </c>
      <c r="R89" s="5">
        <v>2</v>
      </c>
      <c r="S89" s="5">
        <v>26</v>
      </c>
      <c r="T89" s="5">
        <v>49</v>
      </c>
      <c r="U89" s="5">
        <v>22</v>
      </c>
      <c r="V89" s="5">
        <v>0</v>
      </c>
      <c r="W89" s="5">
        <v>0</v>
      </c>
      <c r="X89" s="5">
        <v>3</v>
      </c>
      <c r="Y89" s="43">
        <f t="shared" si="4"/>
        <v>106.25</v>
      </c>
      <c r="Z89" s="44">
        <f t="shared" si="5"/>
        <v>81.25</v>
      </c>
      <c r="AA89" s="45">
        <f t="shared" si="6"/>
        <v>106.25</v>
      </c>
      <c r="AB89" s="46">
        <f t="shared" si="7"/>
        <v>0</v>
      </c>
    </row>
    <row r="90" spans="1:28" ht="14.25">
      <c r="A90" s="5" t="s">
        <v>285</v>
      </c>
      <c r="B90" s="31" t="s">
        <v>286</v>
      </c>
      <c r="C90" s="81" t="s">
        <v>98</v>
      </c>
      <c r="D90" s="5">
        <v>223</v>
      </c>
      <c r="E90" s="5">
        <v>16</v>
      </c>
      <c r="F90" s="5">
        <v>0</v>
      </c>
      <c r="G90" s="5">
        <v>0</v>
      </c>
      <c r="H90" s="5">
        <v>1700</v>
      </c>
      <c r="I90" s="5">
        <v>0</v>
      </c>
      <c r="J90" s="5">
        <v>16</v>
      </c>
      <c r="K90" s="5">
        <v>3</v>
      </c>
      <c r="L90" s="5">
        <v>3</v>
      </c>
      <c r="M90" s="5">
        <v>21</v>
      </c>
      <c r="N90" s="5">
        <v>0</v>
      </c>
      <c r="O90" s="42">
        <v>0</v>
      </c>
      <c r="P90" s="5">
        <v>30</v>
      </c>
      <c r="Q90" s="5">
        <v>41</v>
      </c>
      <c r="R90" s="5">
        <v>1</v>
      </c>
      <c r="S90" s="5">
        <v>10</v>
      </c>
      <c r="T90" s="5">
        <v>11</v>
      </c>
      <c r="U90" s="5">
        <v>17</v>
      </c>
      <c r="V90" s="5">
        <v>0</v>
      </c>
      <c r="W90" s="5">
        <v>0</v>
      </c>
      <c r="X90" s="5">
        <v>5</v>
      </c>
      <c r="Y90" s="43">
        <f t="shared" si="4"/>
        <v>7.623318385650224</v>
      </c>
      <c r="Z90" s="44">
        <f t="shared" si="5"/>
        <v>1.345291479820628</v>
      </c>
      <c r="AA90" s="45">
        <f t="shared" si="6"/>
        <v>106.25</v>
      </c>
      <c r="AB90" s="46">
        <f t="shared" si="7"/>
        <v>0</v>
      </c>
    </row>
    <row r="91" spans="1:28" ht="14.25">
      <c r="A91" s="5" t="s">
        <v>287</v>
      </c>
      <c r="B91" s="31" t="s">
        <v>288</v>
      </c>
      <c r="C91" s="81" t="s">
        <v>98</v>
      </c>
      <c r="D91" s="5">
        <v>201</v>
      </c>
      <c r="E91" s="5">
        <v>16</v>
      </c>
      <c r="F91" s="5">
        <v>0</v>
      </c>
      <c r="G91" s="5">
        <v>0</v>
      </c>
      <c r="H91" s="5">
        <v>1700</v>
      </c>
      <c r="I91" s="5">
        <v>0</v>
      </c>
      <c r="J91" s="5">
        <v>16</v>
      </c>
      <c r="K91" s="5">
        <v>8</v>
      </c>
      <c r="L91" s="5">
        <v>8</v>
      </c>
      <c r="M91" s="5">
        <v>46</v>
      </c>
      <c r="N91" s="5">
        <v>0</v>
      </c>
      <c r="O91" s="42">
        <v>0</v>
      </c>
      <c r="P91" s="5">
        <v>57</v>
      </c>
      <c r="Q91" s="5">
        <v>67</v>
      </c>
      <c r="R91" s="5">
        <v>2</v>
      </c>
      <c r="S91" s="5">
        <v>20</v>
      </c>
      <c r="T91" s="5">
        <v>23</v>
      </c>
      <c r="U91" s="5">
        <v>13</v>
      </c>
      <c r="V91" s="5">
        <v>0</v>
      </c>
      <c r="W91" s="5">
        <v>0</v>
      </c>
      <c r="X91" s="5">
        <v>11</v>
      </c>
      <c r="Y91" s="43">
        <f t="shared" si="4"/>
        <v>8.457711442786069</v>
      </c>
      <c r="Z91" s="44">
        <f t="shared" si="5"/>
        <v>3.9800995024875623</v>
      </c>
      <c r="AA91" s="45">
        <f t="shared" si="6"/>
        <v>106.25</v>
      </c>
      <c r="AB91" s="46">
        <f t="shared" si="7"/>
        <v>0</v>
      </c>
    </row>
    <row r="92" spans="1:28" ht="14.25">
      <c r="A92" s="5" t="s">
        <v>289</v>
      </c>
      <c r="B92" s="31" t="s">
        <v>290</v>
      </c>
      <c r="C92" s="78" t="s">
        <v>100</v>
      </c>
      <c r="D92" s="5">
        <v>91</v>
      </c>
      <c r="E92" s="5">
        <v>16</v>
      </c>
      <c r="F92" s="5">
        <v>0</v>
      </c>
      <c r="G92" s="5">
        <v>0</v>
      </c>
      <c r="H92" s="5">
        <v>2000</v>
      </c>
      <c r="I92" s="5">
        <v>0</v>
      </c>
      <c r="J92" s="5">
        <v>16</v>
      </c>
      <c r="K92" s="5">
        <v>29</v>
      </c>
      <c r="L92" s="5">
        <v>18</v>
      </c>
      <c r="M92" s="5">
        <v>621</v>
      </c>
      <c r="N92" s="5">
        <v>0</v>
      </c>
      <c r="O92" s="42">
        <v>0</v>
      </c>
      <c r="P92" s="5">
        <v>1796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1</v>
      </c>
      <c r="W92" s="5">
        <v>20</v>
      </c>
      <c r="X92" s="5">
        <v>25</v>
      </c>
      <c r="Y92" s="43">
        <f t="shared" si="4"/>
        <v>21.978021978021978</v>
      </c>
      <c r="Z92" s="44">
        <f t="shared" si="5"/>
        <v>31.868131868131865</v>
      </c>
      <c r="AA92" s="45">
        <f t="shared" si="6"/>
        <v>125</v>
      </c>
      <c r="AB92" s="46">
        <f t="shared" si="7"/>
        <v>0</v>
      </c>
    </row>
    <row r="93" spans="1:28" ht="14.25">
      <c r="A93" s="5" t="s">
        <v>291</v>
      </c>
      <c r="B93" s="31" t="s">
        <v>292</v>
      </c>
      <c r="C93" s="79" t="s">
        <v>113</v>
      </c>
      <c r="D93" s="5">
        <v>432</v>
      </c>
      <c r="E93" s="5">
        <v>25</v>
      </c>
      <c r="F93" s="5">
        <v>0</v>
      </c>
      <c r="G93" s="5">
        <v>0</v>
      </c>
      <c r="H93" s="5">
        <v>2373</v>
      </c>
      <c r="I93" s="5">
        <v>0</v>
      </c>
      <c r="J93" s="5">
        <v>7</v>
      </c>
      <c r="K93" s="5">
        <v>243</v>
      </c>
      <c r="L93" s="5">
        <v>210</v>
      </c>
      <c r="M93" s="5">
        <v>847</v>
      </c>
      <c r="N93" s="5">
        <v>0</v>
      </c>
      <c r="O93" s="42">
        <v>0</v>
      </c>
      <c r="P93" s="5">
        <v>879</v>
      </c>
      <c r="Q93" s="5">
        <v>676</v>
      </c>
      <c r="R93" s="5">
        <v>52</v>
      </c>
      <c r="S93" s="5">
        <v>246</v>
      </c>
      <c r="T93" s="5">
        <v>275</v>
      </c>
      <c r="U93" s="5">
        <v>163</v>
      </c>
      <c r="V93" s="5">
        <v>3</v>
      </c>
      <c r="W93" s="5">
        <v>147</v>
      </c>
      <c r="X93" s="5">
        <v>11</v>
      </c>
      <c r="Y93" s="43">
        <f t="shared" si="4"/>
        <v>5.493055555555555</v>
      </c>
      <c r="Z93" s="44">
        <f t="shared" si="5"/>
        <v>56.25</v>
      </c>
      <c r="AA93" s="45">
        <f t="shared" si="6"/>
        <v>94.92</v>
      </c>
      <c r="AB93" s="46">
        <f t="shared" si="7"/>
        <v>0</v>
      </c>
    </row>
    <row r="94" spans="1:28" ht="14.25">
      <c r="A94" s="5" t="s">
        <v>293</v>
      </c>
      <c r="B94" s="31" t="s">
        <v>294</v>
      </c>
      <c r="C94" s="17" t="s">
        <v>96</v>
      </c>
      <c r="D94" s="5">
        <v>588</v>
      </c>
      <c r="E94" s="5">
        <v>65</v>
      </c>
      <c r="F94" s="5">
        <v>4</v>
      </c>
      <c r="G94" s="5">
        <v>0</v>
      </c>
      <c r="H94" s="5">
        <v>1421</v>
      </c>
      <c r="I94" s="5">
        <v>0</v>
      </c>
      <c r="J94" s="5">
        <v>5</v>
      </c>
      <c r="K94" s="5">
        <v>134</v>
      </c>
      <c r="L94" s="5">
        <v>134</v>
      </c>
      <c r="M94" s="5">
        <v>3902</v>
      </c>
      <c r="N94" s="5">
        <v>2713</v>
      </c>
      <c r="O94" s="42">
        <v>332</v>
      </c>
      <c r="P94" s="5">
        <v>384</v>
      </c>
      <c r="Q94" s="5">
        <v>1344</v>
      </c>
      <c r="R94" s="5">
        <v>42</v>
      </c>
      <c r="S94" s="5">
        <v>2247</v>
      </c>
      <c r="T94" s="5">
        <v>225</v>
      </c>
      <c r="U94" s="5">
        <v>425</v>
      </c>
      <c r="V94" s="5">
        <v>8</v>
      </c>
      <c r="W94" s="5">
        <v>294</v>
      </c>
      <c r="X94" s="5">
        <v>164</v>
      </c>
      <c r="Y94" s="43">
        <f t="shared" si="4"/>
        <v>2.4166666666666665</v>
      </c>
      <c r="Z94" s="44">
        <f t="shared" si="5"/>
        <v>22.789115646258505</v>
      </c>
      <c r="AA94" s="45">
        <f t="shared" si="6"/>
        <v>21.861538461538462</v>
      </c>
      <c r="AB94" s="46">
        <f t="shared" si="7"/>
        <v>0</v>
      </c>
    </row>
    <row r="95" spans="1:28" ht="14.25">
      <c r="A95" s="5" t="s">
        <v>295</v>
      </c>
      <c r="B95" s="31" t="s">
        <v>296</v>
      </c>
      <c r="C95" s="17" t="s">
        <v>108</v>
      </c>
      <c r="D95" s="5">
        <v>2798</v>
      </c>
      <c r="E95" s="5">
        <v>80</v>
      </c>
      <c r="F95" s="5">
        <v>5</v>
      </c>
      <c r="G95" s="5">
        <v>0</v>
      </c>
      <c r="H95" s="5">
        <v>4970</v>
      </c>
      <c r="I95" s="5">
        <v>0</v>
      </c>
      <c r="J95" s="5">
        <v>9</v>
      </c>
      <c r="K95" s="5">
        <v>403</v>
      </c>
      <c r="L95" s="5">
        <v>151</v>
      </c>
      <c r="M95" s="5">
        <v>959</v>
      </c>
      <c r="N95" s="5">
        <v>533</v>
      </c>
      <c r="O95" s="42">
        <v>0</v>
      </c>
      <c r="P95" s="5">
        <v>725</v>
      </c>
      <c r="Q95" s="5">
        <v>506</v>
      </c>
      <c r="R95" s="5">
        <v>221</v>
      </c>
      <c r="S95" s="5">
        <v>504</v>
      </c>
      <c r="T95" s="5">
        <v>337</v>
      </c>
      <c r="U95" s="5">
        <v>406</v>
      </c>
      <c r="V95" s="5">
        <v>16</v>
      </c>
      <c r="W95" s="5">
        <v>673</v>
      </c>
      <c r="X95" s="5">
        <v>28</v>
      </c>
      <c r="Y95" s="43">
        <f t="shared" si="4"/>
        <v>1.7762687634024303</v>
      </c>
      <c r="Z95" s="44">
        <f t="shared" si="5"/>
        <v>14.403145103645462</v>
      </c>
      <c r="AA95" s="45">
        <f t="shared" si="6"/>
        <v>62.125</v>
      </c>
      <c r="AB95" s="46">
        <f t="shared" si="7"/>
        <v>0</v>
      </c>
    </row>
    <row r="96" spans="1:28" ht="14.25">
      <c r="A96" s="5" t="s">
        <v>297</v>
      </c>
      <c r="B96" s="31" t="s">
        <v>298</v>
      </c>
      <c r="C96" s="79" t="s">
        <v>113</v>
      </c>
      <c r="D96" s="5">
        <v>374</v>
      </c>
      <c r="E96" s="5">
        <v>25</v>
      </c>
      <c r="F96" s="5">
        <v>2</v>
      </c>
      <c r="G96" s="5">
        <v>0</v>
      </c>
      <c r="H96" s="5">
        <v>2341</v>
      </c>
      <c r="I96" s="5">
        <v>0</v>
      </c>
      <c r="J96" s="5">
        <v>7</v>
      </c>
      <c r="K96" s="5">
        <v>130</v>
      </c>
      <c r="L96" s="5">
        <v>95</v>
      </c>
      <c r="M96" s="5">
        <v>352</v>
      </c>
      <c r="N96" s="5">
        <v>86</v>
      </c>
      <c r="O96" s="42">
        <v>0</v>
      </c>
      <c r="P96" s="5">
        <v>662</v>
      </c>
      <c r="Q96" s="5">
        <v>352</v>
      </c>
      <c r="R96" s="5">
        <v>40</v>
      </c>
      <c r="S96" s="5">
        <v>145</v>
      </c>
      <c r="T96" s="5">
        <v>179</v>
      </c>
      <c r="U96" s="5">
        <v>110</v>
      </c>
      <c r="V96" s="5">
        <v>7</v>
      </c>
      <c r="W96" s="5">
        <v>271</v>
      </c>
      <c r="X96" s="5">
        <v>19</v>
      </c>
      <c r="Y96" s="43">
        <f t="shared" si="4"/>
        <v>6.259358288770054</v>
      </c>
      <c r="Z96" s="44">
        <f t="shared" si="5"/>
        <v>34.75935828877005</v>
      </c>
      <c r="AA96" s="45">
        <f t="shared" si="6"/>
        <v>93.64</v>
      </c>
      <c r="AB96" s="46">
        <f t="shared" si="7"/>
        <v>0</v>
      </c>
    </row>
    <row r="97" spans="1:28" ht="14.25">
      <c r="A97" s="5" t="s">
        <v>299</v>
      </c>
      <c r="B97" s="31" t="s">
        <v>300</v>
      </c>
      <c r="C97" s="17" t="s">
        <v>108</v>
      </c>
      <c r="D97" s="5">
        <v>917</v>
      </c>
      <c r="E97" s="5">
        <v>40</v>
      </c>
      <c r="F97" s="5">
        <v>3</v>
      </c>
      <c r="G97" s="5">
        <v>0</v>
      </c>
      <c r="H97" s="5">
        <v>2154</v>
      </c>
      <c r="I97" s="5">
        <v>0</v>
      </c>
      <c r="J97" s="5">
        <v>9</v>
      </c>
      <c r="K97" s="5">
        <v>152</v>
      </c>
      <c r="L97" s="5">
        <v>136</v>
      </c>
      <c r="M97" s="5">
        <v>1025</v>
      </c>
      <c r="N97" s="5">
        <v>0</v>
      </c>
      <c r="O97" s="42">
        <v>0</v>
      </c>
      <c r="P97" s="5">
        <v>115</v>
      </c>
      <c r="Q97" s="5">
        <v>86</v>
      </c>
      <c r="R97" s="5">
        <v>69</v>
      </c>
      <c r="S97" s="5">
        <v>601</v>
      </c>
      <c r="T97" s="5">
        <v>54</v>
      </c>
      <c r="U97" s="5">
        <v>48</v>
      </c>
      <c r="V97" s="5">
        <v>2</v>
      </c>
      <c r="W97" s="5">
        <v>168</v>
      </c>
      <c r="X97" s="5">
        <v>8</v>
      </c>
      <c r="Y97" s="43">
        <f t="shared" si="4"/>
        <v>2.3489640130861504</v>
      </c>
      <c r="Z97" s="44">
        <f t="shared" si="5"/>
        <v>16.575790621592148</v>
      </c>
      <c r="AA97" s="45">
        <f t="shared" si="6"/>
        <v>53.85</v>
      </c>
      <c r="AB97" s="46">
        <f t="shared" si="7"/>
        <v>0</v>
      </c>
    </row>
    <row r="98" spans="1:28" ht="14.25">
      <c r="A98" s="5" t="s">
        <v>301</v>
      </c>
      <c r="B98" s="31" t="s">
        <v>302</v>
      </c>
      <c r="C98" s="17" t="s">
        <v>116</v>
      </c>
      <c r="D98" s="5">
        <v>523</v>
      </c>
      <c r="E98" s="5">
        <v>60</v>
      </c>
      <c r="F98" s="5">
        <v>2</v>
      </c>
      <c r="G98" s="5">
        <v>0</v>
      </c>
      <c r="H98" s="5">
        <v>2753</v>
      </c>
      <c r="I98" s="5">
        <v>0</v>
      </c>
      <c r="J98" s="5">
        <v>3</v>
      </c>
      <c r="K98" s="5">
        <v>251</v>
      </c>
      <c r="L98" s="5">
        <v>87</v>
      </c>
      <c r="M98" s="5">
        <v>1184</v>
      </c>
      <c r="N98" s="5">
        <v>595</v>
      </c>
      <c r="O98" s="42">
        <v>0</v>
      </c>
      <c r="P98" s="5">
        <v>630</v>
      </c>
      <c r="Q98" s="5">
        <v>134</v>
      </c>
      <c r="R98" s="5">
        <v>64</v>
      </c>
      <c r="S98" s="5">
        <v>744</v>
      </c>
      <c r="T98" s="5">
        <v>275</v>
      </c>
      <c r="U98" s="5">
        <v>24</v>
      </c>
      <c r="V98" s="5">
        <v>15</v>
      </c>
      <c r="W98" s="5">
        <v>119</v>
      </c>
      <c r="X98" s="5">
        <v>251</v>
      </c>
      <c r="Y98" s="43">
        <f t="shared" si="4"/>
        <v>5.263862332695985</v>
      </c>
      <c r="Z98" s="44">
        <f t="shared" si="5"/>
        <v>47.992351816443595</v>
      </c>
      <c r="AA98" s="45">
        <f t="shared" si="6"/>
        <v>45.88333333333333</v>
      </c>
      <c r="AB98" s="46">
        <f t="shared" si="7"/>
        <v>0</v>
      </c>
    </row>
    <row r="99" spans="1:28" ht="14.25">
      <c r="A99" s="5" t="s">
        <v>303</v>
      </c>
      <c r="B99" s="31" t="s">
        <v>304</v>
      </c>
      <c r="C99" s="17" t="s">
        <v>165</v>
      </c>
      <c r="D99" s="5">
        <v>563</v>
      </c>
      <c r="E99" s="5">
        <v>50</v>
      </c>
      <c r="F99" s="5">
        <v>2</v>
      </c>
      <c r="G99" s="5">
        <v>0</v>
      </c>
      <c r="H99" s="5">
        <v>2520</v>
      </c>
      <c r="I99" s="5">
        <v>0</v>
      </c>
      <c r="J99" s="5">
        <v>4</v>
      </c>
      <c r="K99" s="5">
        <v>168</v>
      </c>
      <c r="L99" s="5">
        <v>80</v>
      </c>
      <c r="M99" s="5">
        <v>3965</v>
      </c>
      <c r="N99" s="5">
        <v>2965</v>
      </c>
      <c r="O99" s="42">
        <v>0</v>
      </c>
      <c r="P99" s="5">
        <v>650</v>
      </c>
      <c r="Q99" s="5">
        <v>4800</v>
      </c>
      <c r="R99" s="5">
        <v>120</v>
      </c>
      <c r="S99" s="5">
        <v>1735</v>
      </c>
      <c r="T99" s="5">
        <v>450</v>
      </c>
      <c r="U99" s="5">
        <v>3350</v>
      </c>
      <c r="V99" s="5">
        <v>25</v>
      </c>
      <c r="W99" s="5">
        <v>450</v>
      </c>
      <c r="X99" s="5">
        <v>347</v>
      </c>
      <c r="Y99" s="43">
        <f t="shared" si="4"/>
        <v>4.476021314387212</v>
      </c>
      <c r="Z99" s="44">
        <f t="shared" si="5"/>
        <v>29.84014209591474</v>
      </c>
      <c r="AA99" s="45">
        <f t="shared" si="6"/>
        <v>50.4</v>
      </c>
      <c r="AB99" s="46">
        <f t="shared" si="7"/>
        <v>0</v>
      </c>
    </row>
    <row r="100" spans="1:28" ht="14.25">
      <c r="A100" s="5" t="s">
        <v>305</v>
      </c>
      <c r="B100" s="31" t="s">
        <v>306</v>
      </c>
      <c r="C100" s="17" t="s">
        <v>94</v>
      </c>
      <c r="D100" s="5">
        <v>77</v>
      </c>
      <c r="E100" s="5">
        <v>80</v>
      </c>
      <c r="F100" s="5">
        <v>2</v>
      </c>
      <c r="G100" s="5">
        <v>0</v>
      </c>
      <c r="H100" s="5">
        <v>1275</v>
      </c>
      <c r="I100" s="5">
        <v>0</v>
      </c>
      <c r="J100" s="5">
        <v>6</v>
      </c>
      <c r="K100" s="5">
        <v>24</v>
      </c>
      <c r="L100" s="5">
        <v>24</v>
      </c>
      <c r="M100" s="5">
        <v>400</v>
      </c>
      <c r="N100" s="5">
        <v>0</v>
      </c>
      <c r="O100" s="42">
        <v>0</v>
      </c>
      <c r="P100" s="5">
        <v>797</v>
      </c>
      <c r="Q100" s="5">
        <v>669</v>
      </c>
      <c r="R100" s="5">
        <v>4</v>
      </c>
      <c r="S100" s="5">
        <v>149</v>
      </c>
      <c r="T100" s="5">
        <v>124</v>
      </c>
      <c r="U100" s="5">
        <v>114</v>
      </c>
      <c r="V100" s="5">
        <v>17</v>
      </c>
      <c r="W100" s="5">
        <v>251</v>
      </c>
      <c r="X100" s="5">
        <v>71</v>
      </c>
      <c r="Y100" s="43">
        <f t="shared" si="4"/>
        <v>16.558441558441558</v>
      </c>
      <c r="Z100" s="44">
        <f t="shared" si="5"/>
        <v>31.16883116883117</v>
      </c>
      <c r="AA100" s="45">
        <f t="shared" si="6"/>
        <v>15.9375</v>
      </c>
      <c r="AB100" s="46">
        <f t="shared" si="7"/>
        <v>0</v>
      </c>
    </row>
    <row r="101" spans="1:28" ht="14.25">
      <c r="A101" s="5" t="s">
        <v>307</v>
      </c>
      <c r="B101" s="31" t="s">
        <v>308</v>
      </c>
      <c r="C101" s="17" t="s">
        <v>136</v>
      </c>
      <c r="D101" s="5">
        <v>623</v>
      </c>
      <c r="E101" s="5">
        <v>25</v>
      </c>
      <c r="F101" s="5">
        <v>0</v>
      </c>
      <c r="G101" s="5">
        <v>0</v>
      </c>
      <c r="H101" s="5">
        <v>308</v>
      </c>
      <c r="I101" s="5">
        <v>0</v>
      </c>
      <c r="J101" s="5">
        <v>2</v>
      </c>
      <c r="K101" s="5">
        <v>44</v>
      </c>
      <c r="L101" s="5">
        <v>44</v>
      </c>
      <c r="M101" s="5">
        <v>224</v>
      </c>
      <c r="N101" s="5">
        <v>0</v>
      </c>
      <c r="O101" s="42">
        <v>0</v>
      </c>
      <c r="P101" s="5">
        <v>98</v>
      </c>
      <c r="Q101" s="5">
        <v>105</v>
      </c>
      <c r="R101" s="5">
        <v>32</v>
      </c>
      <c r="S101" s="5">
        <v>105</v>
      </c>
      <c r="T101" s="5">
        <v>84</v>
      </c>
      <c r="U101" s="5">
        <v>89</v>
      </c>
      <c r="V101" s="5">
        <v>1</v>
      </c>
      <c r="W101" s="5">
        <v>74</v>
      </c>
      <c r="X101" s="5">
        <v>24</v>
      </c>
      <c r="Y101" s="43">
        <f t="shared" si="4"/>
        <v>0.4943820224719101</v>
      </c>
      <c r="Z101" s="44">
        <f t="shared" si="5"/>
        <v>7.062600321027287</v>
      </c>
      <c r="AA101" s="45">
        <f t="shared" si="6"/>
        <v>12.32</v>
      </c>
      <c r="AB101" s="46">
        <f t="shared" si="7"/>
        <v>0</v>
      </c>
    </row>
    <row r="102" spans="1:28" ht="14.25">
      <c r="A102" s="5" t="s">
        <v>309</v>
      </c>
      <c r="B102" s="31" t="s">
        <v>310</v>
      </c>
      <c r="C102" s="17" t="s">
        <v>108</v>
      </c>
      <c r="D102" s="5">
        <v>1480</v>
      </c>
      <c r="E102" s="5">
        <v>150</v>
      </c>
      <c r="F102" s="5">
        <v>0</v>
      </c>
      <c r="G102" s="5">
        <v>0</v>
      </c>
      <c r="H102" s="5">
        <v>7000</v>
      </c>
      <c r="I102" s="5">
        <v>0</v>
      </c>
      <c r="J102" s="5">
        <v>4</v>
      </c>
      <c r="K102" s="5">
        <v>103</v>
      </c>
      <c r="L102" s="5">
        <v>103</v>
      </c>
      <c r="M102" s="5">
        <v>1777</v>
      </c>
      <c r="N102" s="5">
        <v>0</v>
      </c>
      <c r="O102" s="42">
        <v>0</v>
      </c>
      <c r="P102" s="5">
        <v>2940</v>
      </c>
      <c r="Q102" s="5">
        <v>109</v>
      </c>
      <c r="R102" s="5">
        <v>87</v>
      </c>
      <c r="S102" s="5">
        <v>1569</v>
      </c>
      <c r="T102" s="5">
        <v>2577</v>
      </c>
      <c r="U102" s="5">
        <v>63</v>
      </c>
      <c r="V102" s="5">
        <v>3</v>
      </c>
      <c r="W102" s="5">
        <v>981</v>
      </c>
      <c r="X102" s="5">
        <v>0</v>
      </c>
      <c r="Y102" s="43">
        <f t="shared" si="4"/>
        <v>4.72972972972973</v>
      </c>
      <c r="Z102" s="44">
        <f t="shared" si="5"/>
        <v>6.959459459459459</v>
      </c>
      <c r="AA102" s="45">
        <f t="shared" si="6"/>
        <v>46.666666666666664</v>
      </c>
      <c r="AB102" s="46">
        <f t="shared" si="7"/>
        <v>0</v>
      </c>
    </row>
    <row r="103" spans="1:28" ht="14.25">
      <c r="A103" s="5" t="s">
        <v>311</v>
      </c>
      <c r="B103" s="31" t="s">
        <v>312</v>
      </c>
      <c r="C103" s="78" t="s">
        <v>100</v>
      </c>
      <c r="D103" s="5">
        <v>104</v>
      </c>
      <c r="E103" s="5">
        <v>15</v>
      </c>
      <c r="F103" s="5">
        <v>0</v>
      </c>
      <c r="G103" s="5">
        <v>0</v>
      </c>
      <c r="H103" s="5">
        <v>2389</v>
      </c>
      <c r="I103" s="5">
        <v>0</v>
      </c>
      <c r="J103" s="5">
        <v>35</v>
      </c>
      <c r="K103" s="5">
        <v>55</v>
      </c>
      <c r="L103" s="5">
        <v>27</v>
      </c>
      <c r="M103" s="5">
        <v>332</v>
      </c>
      <c r="N103" s="5">
        <v>0</v>
      </c>
      <c r="O103" s="42">
        <v>0</v>
      </c>
      <c r="P103" s="5">
        <v>1296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1</v>
      </c>
      <c r="W103" s="5">
        <v>41</v>
      </c>
      <c r="X103" s="5">
        <v>49</v>
      </c>
      <c r="Y103" s="43">
        <f t="shared" si="4"/>
        <v>22.971153846153847</v>
      </c>
      <c r="Z103" s="44">
        <f t="shared" si="5"/>
        <v>52.88461538461539</v>
      </c>
      <c r="AA103" s="45">
        <f t="shared" si="6"/>
        <v>159.26666666666668</v>
      </c>
      <c r="AB103" s="46">
        <f t="shared" si="7"/>
        <v>0</v>
      </c>
    </row>
    <row r="104" spans="1:28" ht="14.25">
      <c r="A104" s="5" t="s">
        <v>313</v>
      </c>
      <c r="B104" s="31" t="s">
        <v>314</v>
      </c>
      <c r="C104" s="17" t="s">
        <v>136</v>
      </c>
      <c r="D104" s="5">
        <v>268</v>
      </c>
      <c r="E104" s="5">
        <v>25</v>
      </c>
      <c r="F104" s="5">
        <v>3</v>
      </c>
      <c r="G104" s="5">
        <v>0</v>
      </c>
      <c r="H104" s="5">
        <v>671</v>
      </c>
      <c r="I104" s="5">
        <v>0</v>
      </c>
      <c r="J104" s="5">
        <v>1</v>
      </c>
      <c r="K104" s="5">
        <v>44</v>
      </c>
      <c r="L104" s="5">
        <v>26</v>
      </c>
      <c r="M104" s="5">
        <v>105</v>
      </c>
      <c r="N104" s="5">
        <v>35</v>
      </c>
      <c r="O104" s="42">
        <v>0</v>
      </c>
      <c r="P104" s="5">
        <v>225</v>
      </c>
      <c r="Q104" s="5">
        <v>105</v>
      </c>
      <c r="R104" s="5">
        <v>14</v>
      </c>
      <c r="S104" s="5">
        <v>0</v>
      </c>
      <c r="T104" s="5">
        <v>0</v>
      </c>
      <c r="U104" s="5">
        <v>0</v>
      </c>
      <c r="V104" s="5">
        <v>3</v>
      </c>
      <c r="W104" s="5">
        <v>189</v>
      </c>
      <c r="X104" s="5">
        <v>29</v>
      </c>
      <c r="Y104" s="43">
        <f t="shared" si="4"/>
        <v>2.503731343283582</v>
      </c>
      <c r="Z104" s="44">
        <f t="shared" si="5"/>
        <v>16.417910447761194</v>
      </c>
      <c r="AA104" s="45">
        <f t="shared" si="6"/>
        <v>26.84</v>
      </c>
      <c r="AB104" s="46">
        <f t="shared" si="7"/>
        <v>0</v>
      </c>
    </row>
    <row r="105" spans="1:28" ht="14.25">
      <c r="A105" s="5" t="s">
        <v>315</v>
      </c>
      <c r="B105" s="31" t="s">
        <v>316</v>
      </c>
      <c r="C105" s="17" t="s">
        <v>122</v>
      </c>
      <c r="D105" s="5">
        <v>1927</v>
      </c>
      <c r="E105" s="5">
        <v>35</v>
      </c>
      <c r="F105" s="5">
        <v>3</v>
      </c>
      <c r="G105" s="5">
        <v>0</v>
      </c>
      <c r="H105" s="5">
        <v>3832</v>
      </c>
      <c r="I105" s="5">
        <v>0</v>
      </c>
      <c r="J105" s="5">
        <v>6</v>
      </c>
      <c r="K105" s="5">
        <v>53</v>
      </c>
      <c r="L105" s="5">
        <v>53</v>
      </c>
      <c r="M105" s="5">
        <v>863</v>
      </c>
      <c r="N105" s="5">
        <v>253</v>
      </c>
      <c r="O105" s="42">
        <v>0</v>
      </c>
      <c r="P105" s="5">
        <v>598</v>
      </c>
      <c r="Q105" s="5">
        <v>1323</v>
      </c>
      <c r="R105" s="5">
        <v>15</v>
      </c>
      <c r="S105" s="5">
        <v>594</v>
      </c>
      <c r="T105" s="5">
        <v>91</v>
      </c>
      <c r="U105" s="5">
        <v>214</v>
      </c>
      <c r="V105" s="5">
        <v>9</v>
      </c>
      <c r="W105" s="5">
        <v>286</v>
      </c>
      <c r="X105" s="5">
        <v>98</v>
      </c>
      <c r="Y105" s="43">
        <f t="shared" si="4"/>
        <v>1.98858329008822</v>
      </c>
      <c r="Z105" s="44">
        <f t="shared" si="5"/>
        <v>2.7503892060197197</v>
      </c>
      <c r="AA105" s="45">
        <f t="shared" si="6"/>
        <v>109.48571428571428</v>
      </c>
      <c r="AB105" s="46">
        <f t="shared" si="7"/>
        <v>0</v>
      </c>
    </row>
    <row r="106" spans="1:28" ht="14.25">
      <c r="A106" s="5" t="s">
        <v>317</v>
      </c>
      <c r="B106" s="31" t="s">
        <v>318</v>
      </c>
      <c r="C106" s="17" t="s">
        <v>122</v>
      </c>
      <c r="D106" s="5">
        <v>948</v>
      </c>
      <c r="E106" s="5">
        <v>50</v>
      </c>
      <c r="F106" s="5">
        <v>4</v>
      </c>
      <c r="G106" s="5">
        <v>0</v>
      </c>
      <c r="H106" s="5">
        <v>7767</v>
      </c>
      <c r="I106" s="5">
        <v>0</v>
      </c>
      <c r="J106" s="5">
        <v>3</v>
      </c>
      <c r="K106" s="5">
        <v>173</v>
      </c>
      <c r="L106" s="5">
        <v>170</v>
      </c>
      <c r="M106" s="5">
        <v>1522</v>
      </c>
      <c r="N106" s="5">
        <v>430</v>
      </c>
      <c r="O106" s="42">
        <v>69</v>
      </c>
      <c r="P106" s="5">
        <v>657</v>
      </c>
      <c r="Q106" s="5">
        <v>1901</v>
      </c>
      <c r="R106" s="5">
        <v>109</v>
      </c>
      <c r="S106" s="5">
        <v>1159</v>
      </c>
      <c r="T106" s="5">
        <v>392</v>
      </c>
      <c r="U106" s="5">
        <v>1081</v>
      </c>
      <c r="V106" s="5">
        <v>6</v>
      </c>
      <c r="W106" s="5">
        <v>370</v>
      </c>
      <c r="X106" s="5">
        <v>175</v>
      </c>
      <c r="Y106" s="43">
        <f t="shared" si="4"/>
        <v>8.193037974683545</v>
      </c>
      <c r="Z106" s="44">
        <f t="shared" si="5"/>
        <v>18.248945147679326</v>
      </c>
      <c r="AA106" s="45">
        <f t="shared" si="6"/>
        <v>155.34</v>
      </c>
      <c r="AB106" s="46">
        <f t="shared" si="7"/>
        <v>0</v>
      </c>
    </row>
    <row r="107" spans="1:28" ht="14.25">
      <c r="A107" s="5" t="s">
        <v>319</v>
      </c>
      <c r="B107" s="31" t="s">
        <v>320</v>
      </c>
      <c r="C107" s="17" t="s">
        <v>122</v>
      </c>
      <c r="D107" s="5">
        <v>315</v>
      </c>
      <c r="E107" s="5">
        <v>25</v>
      </c>
      <c r="F107" s="5">
        <v>3</v>
      </c>
      <c r="G107" s="5">
        <v>0</v>
      </c>
      <c r="H107" s="5">
        <v>1642</v>
      </c>
      <c r="I107" s="5">
        <v>0</v>
      </c>
      <c r="J107" s="5">
        <v>4</v>
      </c>
      <c r="K107" s="5">
        <v>105</v>
      </c>
      <c r="L107" s="5">
        <v>103</v>
      </c>
      <c r="M107" s="5">
        <v>1511</v>
      </c>
      <c r="N107" s="5">
        <v>566</v>
      </c>
      <c r="O107" s="42">
        <v>571</v>
      </c>
      <c r="P107" s="5">
        <v>2311</v>
      </c>
      <c r="Q107" s="5">
        <v>1509</v>
      </c>
      <c r="R107" s="5">
        <v>10</v>
      </c>
      <c r="S107" s="5">
        <v>85</v>
      </c>
      <c r="T107" s="5">
        <v>203</v>
      </c>
      <c r="U107" s="5">
        <v>351</v>
      </c>
      <c r="V107" s="5">
        <v>2</v>
      </c>
      <c r="W107" s="5">
        <v>167</v>
      </c>
      <c r="X107" s="5">
        <v>52</v>
      </c>
      <c r="Y107" s="43">
        <f t="shared" si="4"/>
        <v>5.212698412698413</v>
      </c>
      <c r="Z107" s="44">
        <f t="shared" si="5"/>
        <v>33.33333333333333</v>
      </c>
      <c r="AA107" s="45">
        <f t="shared" si="6"/>
        <v>65.68</v>
      </c>
      <c r="AB107" s="46">
        <f t="shared" si="7"/>
        <v>0</v>
      </c>
    </row>
    <row r="108" spans="1:28" ht="14.25">
      <c r="A108" s="5" t="s">
        <v>321</v>
      </c>
      <c r="B108" s="31" t="s">
        <v>322</v>
      </c>
      <c r="C108" s="17" t="s">
        <v>122</v>
      </c>
      <c r="D108" s="5">
        <v>1119</v>
      </c>
      <c r="E108" s="5">
        <v>14</v>
      </c>
      <c r="F108" s="5">
        <v>2</v>
      </c>
      <c r="G108" s="5">
        <v>0</v>
      </c>
      <c r="H108" s="5">
        <v>2717</v>
      </c>
      <c r="I108" s="5">
        <v>0</v>
      </c>
      <c r="J108" s="5">
        <v>7</v>
      </c>
      <c r="K108" s="5">
        <v>170</v>
      </c>
      <c r="L108" s="5">
        <v>155</v>
      </c>
      <c r="M108" s="5">
        <v>871</v>
      </c>
      <c r="N108" s="5">
        <v>316</v>
      </c>
      <c r="O108" s="42">
        <v>0</v>
      </c>
      <c r="P108" s="5">
        <v>505</v>
      </c>
      <c r="Q108" s="5">
        <v>1187</v>
      </c>
      <c r="R108" s="5">
        <v>112</v>
      </c>
      <c r="S108" s="5">
        <v>451</v>
      </c>
      <c r="T108" s="5">
        <v>321</v>
      </c>
      <c r="U108" s="5">
        <v>871</v>
      </c>
      <c r="V108" s="5">
        <v>2</v>
      </c>
      <c r="W108" s="5">
        <v>75</v>
      </c>
      <c r="X108" s="5">
        <v>137</v>
      </c>
      <c r="Y108" s="43">
        <f t="shared" si="4"/>
        <v>2.428060768543342</v>
      </c>
      <c r="Z108" s="44">
        <f t="shared" si="5"/>
        <v>15.192135835567472</v>
      </c>
      <c r="AA108" s="45">
        <f t="shared" si="6"/>
        <v>194.07142857142858</v>
      </c>
      <c r="AB108" s="46">
        <f t="shared" si="7"/>
        <v>0</v>
      </c>
    </row>
    <row r="109" spans="1:28" ht="14.25">
      <c r="A109" s="5" t="s">
        <v>323</v>
      </c>
      <c r="B109" s="31" t="s">
        <v>324</v>
      </c>
      <c r="C109" s="78" t="s">
        <v>100</v>
      </c>
      <c r="D109" s="5">
        <v>861</v>
      </c>
      <c r="E109" s="5">
        <v>15</v>
      </c>
      <c r="F109" s="5">
        <v>0</v>
      </c>
      <c r="G109" s="5">
        <v>0</v>
      </c>
      <c r="H109" s="5">
        <v>2389</v>
      </c>
      <c r="I109" s="5">
        <v>0</v>
      </c>
      <c r="J109" s="5">
        <v>35</v>
      </c>
      <c r="K109" s="5">
        <v>44</v>
      </c>
      <c r="L109" s="5">
        <v>24</v>
      </c>
      <c r="M109" s="5">
        <v>384</v>
      </c>
      <c r="N109" s="5">
        <v>0</v>
      </c>
      <c r="O109" s="42">
        <v>0</v>
      </c>
      <c r="P109" s="5">
        <v>1152</v>
      </c>
      <c r="Q109" s="5">
        <v>0</v>
      </c>
      <c r="R109" s="5">
        <v>5</v>
      </c>
      <c r="S109" s="5">
        <v>48</v>
      </c>
      <c r="T109" s="5">
        <v>192</v>
      </c>
      <c r="U109" s="5">
        <v>0</v>
      </c>
      <c r="V109" s="5">
        <v>0</v>
      </c>
      <c r="W109" s="5">
        <v>0</v>
      </c>
      <c r="X109" s="5">
        <v>29</v>
      </c>
      <c r="Y109" s="43">
        <f t="shared" si="4"/>
        <v>2.7746806039488967</v>
      </c>
      <c r="Z109" s="44">
        <f t="shared" si="5"/>
        <v>5.1103368176538915</v>
      </c>
      <c r="AA109" s="45">
        <f t="shared" si="6"/>
        <v>159.26666666666668</v>
      </c>
      <c r="AB109" s="46">
        <f t="shared" si="7"/>
        <v>0</v>
      </c>
    </row>
    <row r="110" spans="1:28" ht="14.25">
      <c r="A110" s="5" t="s">
        <v>325</v>
      </c>
      <c r="B110" s="31" t="s">
        <v>326</v>
      </c>
      <c r="C110" s="17" t="s">
        <v>165</v>
      </c>
      <c r="D110" s="5">
        <v>624</v>
      </c>
      <c r="E110" s="5">
        <v>54</v>
      </c>
      <c r="F110" s="5">
        <v>5</v>
      </c>
      <c r="G110" s="5">
        <v>0</v>
      </c>
      <c r="H110" s="5">
        <v>2257</v>
      </c>
      <c r="I110" s="5">
        <v>0</v>
      </c>
      <c r="J110" s="5">
        <v>19</v>
      </c>
      <c r="K110" s="5">
        <v>219</v>
      </c>
      <c r="L110" s="5">
        <v>91</v>
      </c>
      <c r="M110" s="5">
        <v>1425</v>
      </c>
      <c r="N110" s="5">
        <v>1225</v>
      </c>
      <c r="O110" s="42">
        <v>28</v>
      </c>
      <c r="P110" s="5">
        <v>1111</v>
      </c>
      <c r="Q110" s="5">
        <v>4700</v>
      </c>
      <c r="R110" s="5">
        <v>71</v>
      </c>
      <c r="S110" s="5">
        <v>981</v>
      </c>
      <c r="T110" s="5">
        <v>685</v>
      </c>
      <c r="U110" s="5">
        <v>3108</v>
      </c>
      <c r="V110" s="5">
        <v>11</v>
      </c>
      <c r="W110" s="5">
        <v>450</v>
      </c>
      <c r="X110" s="5">
        <v>680</v>
      </c>
      <c r="Y110" s="43">
        <f t="shared" si="4"/>
        <v>3.6169871794871793</v>
      </c>
      <c r="Z110" s="44">
        <f t="shared" si="5"/>
        <v>35.09615384615385</v>
      </c>
      <c r="AA110" s="45">
        <f t="shared" si="6"/>
        <v>41.7962962962963</v>
      </c>
      <c r="AB110" s="46">
        <f t="shared" si="7"/>
        <v>0</v>
      </c>
    </row>
    <row r="111" spans="1:28" ht="14.25">
      <c r="A111" s="5" t="s">
        <v>327</v>
      </c>
      <c r="B111" s="31" t="s">
        <v>328</v>
      </c>
      <c r="C111" s="79" t="s">
        <v>113</v>
      </c>
      <c r="D111" s="5">
        <v>135</v>
      </c>
      <c r="E111" s="5">
        <v>25</v>
      </c>
      <c r="F111" s="5">
        <v>1</v>
      </c>
      <c r="G111" s="5">
        <v>0</v>
      </c>
      <c r="H111" s="5">
        <v>2140</v>
      </c>
      <c r="I111" s="5">
        <v>0</v>
      </c>
      <c r="J111" s="5">
        <v>5</v>
      </c>
      <c r="K111" s="5">
        <v>101</v>
      </c>
      <c r="L111" s="5">
        <v>72</v>
      </c>
      <c r="M111" s="5">
        <v>187</v>
      </c>
      <c r="N111" s="5">
        <v>0</v>
      </c>
      <c r="O111" s="42">
        <v>0</v>
      </c>
      <c r="P111" s="5">
        <v>342</v>
      </c>
      <c r="Q111" s="5">
        <v>216</v>
      </c>
      <c r="R111" s="5">
        <v>25</v>
      </c>
      <c r="S111" s="5">
        <v>99</v>
      </c>
      <c r="T111" s="5">
        <v>146</v>
      </c>
      <c r="U111" s="5">
        <v>83</v>
      </c>
      <c r="V111" s="5">
        <v>3</v>
      </c>
      <c r="W111" s="5">
        <v>126</v>
      </c>
      <c r="X111" s="5">
        <v>17</v>
      </c>
      <c r="Y111" s="43">
        <f t="shared" si="4"/>
        <v>15.851851851851851</v>
      </c>
      <c r="Z111" s="44">
        <f t="shared" si="5"/>
        <v>74.81481481481481</v>
      </c>
      <c r="AA111" s="45">
        <f t="shared" si="6"/>
        <v>85.6</v>
      </c>
      <c r="AB111" s="46">
        <f t="shared" si="7"/>
        <v>0</v>
      </c>
    </row>
    <row r="112" spans="1:28" ht="14.25">
      <c r="A112" s="5" t="s">
        <v>329</v>
      </c>
      <c r="B112" s="31" t="s">
        <v>330</v>
      </c>
      <c r="C112" s="17" t="s">
        <v>136</v>
      </c>
      <c r="D112" s="5">
        <v>210</v>
      </c>
      <c r="E112" s="5">
        <v>20</v>
      </c>
      <c r="F112" s="5">
        <v>3</v>
      </c>
      <c r="G112" s="5">
        <v>0</v>
      </c>
      <c r="H112" s="5">
        <v>522</v>
      </c>
      <c r="I112" s="5">
        <v>0</v>
      </c>
      <c r="J112" s="5">
        <v>1</v>
      </c>
      <c r="K112" s="5">
        <v>42</v>
      </c>
      <c r="L112" s="5">
        <v>42</v>
      </c>
      <c r="M112" s="5">
        <v>372</v>
      </c>
      <c r="N112" s="5">
        <v>272</v>
      </c>
      <c r="O112" s="42">
        <v>0</v>
      </c>
      <c r="P112" s="5">
        <v>269</v>
      </c>
      <c r="Q112" s="5">
        <v>158</v>
      </c>
      <c r="R112" s="5">
        <v>13</v>
      </c>
      <c r="S112" s="5">
        <v>186</v>
      </c>
      <c r="T112" s="5">
        <v>113</v>
      </c>
      <c r="U112" s="5">
        <v>82</v>
      </c>
      <c r="V112" s="5">
        <v>4</v>
      </c>
      <c r="W112" s="5">
        <v>112</v>
      </c>
      <c r="X112" s="5">
        <v>24</v>
      </c>
      <c r="Y112" s="43">
        <f t="shared" si="4"/>
        <v>2.4857142857142858</v>
      </c>
      <c r="Z112" s="44">
        <f t="shared" si="5"/>
        <v>20</v>
      </c>
      <c r="AA112" s="45">
        <f t="shared" si="6"/>
        <v>26.1</v>
      </c>
      <c r="AB112" s="46">
        <f t="shared" si="7"/>
        <v>0</v>
      </c>
    </row>
    <row r="113" spans="1:28" ht="14.25">
      <c r="A113" s="5" t="s">
        <v>331</v>
      </c>
      <c r="B113" s="31" t="s">
        <v>332</v>
      </c>
      <c r="C113" s="17" t="s">
        <v>108</v>
      </c>
      <c r="D113" s="5">
        <v>1632</v>
      </c>
      <c r="E113" s="5">
        <v>80</v>
      </c>
      <c r="F113" s="5">
        <v>0</v>
      </c>
      <c r="G113" s="5">
        <v>0</v>
      </c>
      <c r="H113" s="5">
        <v>4289</v>
      </c>
      <c r="I113" s="5">
        <v>0</v>
      </c>
      <c r="J113" s="5">
        <v>0</v>
      </c>
      <c r="K113" s="5">
        <v>97</v>
      </c>
      <c r="L113" s="5">
        <v>51</v>
      </c>
      <c r="M113" s="5">
        <v>275</v>
      </c>
      <c r="N113" s="5">
        <v>0</v>
      </c>
      <c r="O113" s="42">
        <v>0</v>
      </c>
      <c r="P113" s="5">
        <v>449</v>
      </c>
      <c r="Q113" s="5">
        <v>82</v>
      </c>
      <c r="R113" s="5">
        <v>48</v>
      </c>
      <c r="S113" s="5">
        <v>98</v>
      </c>
      <c r="T113" s="5">
        <v>305</v>
      </c>
      <c r="U113" s="5">
        <v>52</v>
      </c>
      <c r="V113" s="5">
        <v>6</v>
      </c>
      <c r="W113" s="5">
        <v>272</v>
      </c>
      <c r="X113" s="5">
        <v>17</v>
      </c>
      <c r="Y113" s="43">
        <f t="shared" si="4"/>
        <v>2.628063725490196</v>
      </c>
      <c r="Z113" s="44">
        <f t="shared" si="5"/>
        <v>5.943627450980392</v>
      </c>
      <c r="AA113" s="45">
        <f t="shared" si="6"/>
        <v>53.6125</v>
      </c>
      <c r="AB113" s="46">
        <f t="shared" si="7"/>
        <v>0</v>
      </c>
    </row>
    <row r="114" spans="1:28" ht="14.25">
      <c r="A114" s="5" t="s">
        <v>334</v>
      </c>
      <c r="B114" s="31" t="s">
        <v>335</v>
      </c>
      <c r="C114" s="17" t="s">
        <v>108</v>
      </c>
      <c r="D114" s="5">
        <v>3417</v>
      </c>
      <c r="E114" s="5">
        <v>70</v>
      </c>
      <c r="F114" s="5">
        <v>2</v>
      </c>
      <c r="G114" s="5">
        <v>0</v>
      </c>
      <c r="H114" s="5">
        <v>9472</v>
      </c>
      <c r="I114" s="5">
        <v>0</v>
      </c>
      <c r="J114" s="5">
        <v>0</v>
      </c>
      <c r="K114" s="5">
        <v>265</v>
      </c>
      <c r="L114" s="5">
        <v>185</v>
      </c>
      <c r="M114" s="5">
        <v>3271</v>
      </c>
      <c r="N114" s="5">
        <v>0</v>
      </c>
      <c r="O114" s="42">
        <v>0</v>
      </c>
      <c r="P114" s="5">
        <v>6871</v>
      </c>
      <c r="Q114" s="5">
        <v>2312</v>
      </c>
      <c r="R114" s="5">
        <v>75</v>
      </c>
      <c r="S114" s="5">
        <v>1965</v>
      </c>
      <c r="T114" s="5">
        <v>3946</v>
      </c>
      <c r="U114" s="5">
        <v>1569</v>
      </c>
      <c r="V114" s="5">
        <v>2</v>
      </c>
      <c r="W114" s="5">
        <v>240</v>
      </c>
      <c r="X114" s="5">
        <v>21</v>
      </c>
      <c r="Y114" s="43">
        <f t="shared" si="4"/>
        <v>2.7720222417325138</v>
      </c>
      <c r="Z114" s="44">
        <f t="shared" si="5"/>
        <v>7.755340942347089</v>
      </c>
      <c r="AA114" s="45">
        <f t="shared" si="6"/>
        <v>135.31428571428572</v>
      </c>
      <c r="AB114" s="46">
        <f t="shared" si="7"/>
        <v>0</v>
      </c>
    </row>
    <row r="115" spans="1:28" ht="14.25">
      <c r="A115" s="5" t="s">
        <v>336</v>
      </c>
      <c r="B115" s="31" t="s">
        <v>337</v>
      </c>
      <c r="C115" s="79" t="s">
        <v>113</v>
      </c>
      <c r="D115" s="5">
        <v>258</v>
      </c>
      <c r="E115" s="5">
        <v>16</v>
      </c>
      <c r="F115" s="5">
        <v>0</v>
      </c>
      <c r="G115" s="5">
        <v>0</v>
      </c>
      <c r="H115" s="5">
        <v>1700</v>
      </c>
      <c r="I115" s="5">
        <v>0</v>
      </c>
      <c r="J115" s="5">
        <v>16</v>
      </c>
      <c r="K115" s="5">
        <v>104</v>
      </c>
      <c r="L115" s="5">
        <v>87</v>
      </c>
      <c r="M115" s="5">
        <v>350</v>
      </c>
      <c r="N115" s="5">
        <v>0</v>
      </c>
      <c r="O115" s="42">
        <v>0</v>
      </c>
      <c r="P115" s="5">
        <v>622</v>
      </c>
      <c r="Q115" s="5">
        <v>428</v>
      </c>
      <c r="R115" s="5">
        <v>37</v>
      </c>
      <c r="S115" s="5">
        <v>170</v>
      </c>
      <c r="T115" s="5">
        <v>258</v>
      </c>
      <c r="U115" s="5">
        <v>191</v>
      </c>
      <c r="V115" s="5">
        <v>0</v>
      </c>
      <c r="W115" s="5">
        <v>0</v>
      </c>
      <c r="X115" s="5">
        <v>9</v>
      </c>
      <c r="Y115" s="43">
        <f t="shared" si="4"/>
        <v>6.589147286821706</v>
      </c>
      <c r="Z115" s="44">
        <f t="shared" si="5"/>
        <v>40.310077519379846</v>
      </c>
      <c r="AA115" s="45">
        <f t="shared" si="6"/>
        <v>106.25</v>
      </c>
      <c r="AB115" s="46">
        <f t="shared" si="7"/>
        <v>0</v>
      </c>
    </row>
    <row r="116" spans="1:28" ht="14.25">
      <c r="A116" s="5" t="s">
        <v>338</v>
      </c>
      <c r="B116" s="31" t="s">
        <v>339</v>
      </c>
      <c r="C116" s="79" t="s">
        <v>113</v>
      </c>
      <c r="D116" s="5">
        <v>452</v>
      </c>
      <c r="E116" s="5">
        <v>20</v>
      </c>
      <c r="F116" s="5">
        <v>1</v>
      </c>
      <c r="G116" s="5">
        <v>0</v>
      </c>
      <c r="H116" s="5">
        <v>4392</v>
      </c>
      <c r="I116" s="5">
        <v>0</v>
      </c>
      <c r="J116" s="5">
        <v>5</v>
      </c>
      <c r="K116" s="5">
        <v>251</v>
      </c>
      <c r="L116" s="5">
        <v>146</v>
      </c>
      <c r="M116" s="5">
        <v>359</v>
      </c>
      <c r="N116" s="5">
        <v>0</v>
      </c>
      <c r="O116" s="42">
        <v>0</v>
      </c>
      <c r="P116" s="5">
        <v>616</v>
      </c>
      <c r="Q116" s="5">
        <v>392</v>
      </c>
      <c r="R116" s="5">
        <v>57</v>
      </c>
      <c r="S116" s="5">
        <v>137</v>
      </c>
      <c r="T116" s="5">
        <v>258</v>
      </c>
      <c r="U116" s="5">
        <v>132</v>
      </c>
      <c r="V116" s="5">
        <v>1</v>
      </c>
      <c r="W116" s="5">
        <v>325</v>
      </c>
      <c r="X116" s="5">
        <v>10</v>
      </c>
      <c r="Y116" s="43">
        <f t="shared" si="4"/>
        <v>9.716814159292035</v>
      </c>
      <c r="Z116" s="44">
        <f t="shared" si="5"/>
        <v>55.530973451327434</v>
      </c>
      <c r="AA116" s="45">
        <f t="shared" si="6"/>
        <v>219.6</v>
      </c>
      <c r="AB116" s="46">
        <f t="shared" si="7"/>
        <v>0</v>
      </c>
    </row>
    <row r="117" spans="1:28" ht="14.25">
      <c r="A117" s="5" t="s">
        <v>340</v>
      </c>
      <c r="B117" s="31" t="s">
        <v>341</v>
      </c>
      <c r="C117" s="17" t="s">
        <v>136</v>
      </c>
      <c r="D117" s="5">
        <v>178</v>
      </c>
      <c r="E117" s="5">
        <v>16</v>
      </c>
      <c r="F117" s="5">
        <v>1</v>
      </c>
      <c r="G117" s="5">
        <v>0</v>
      </c>
      <c r="H117" s="5">
        <v>780</v>
      </c>
      <c r="I117" s="5">
        <v>0</v>
      </c>
      <c r="J117" s="5">
        <v>3</v>
      </c>
      <c r="K117" s="5">
        <v>38</v>
      </c>
      <c r="L117" s="5">
        <v>38</v>
      </c>
      <c r="M117" s="5">
        <v>480</v>
      </c>
      <c r="N117" s="5">
        <v>189</v>
      </c>
      <c r="O117" s="42">
        <v>0</v>
      </c>
      <c r="P117" s="5">
        <v>875</v>
      </c>
      <c r="Q117" s="5">
        <v>250</v>
      </c>
      <c r="R117" s="5">
        <v>14</v>
      </c>
      <c r="S117" s="5">
        <v>312</v>
      </c>
      <c r="T117" s="5">
        <v>487</v>
      </c>
      <c r="U117" s="5">
        <v>151</v>
      </c>
      <c r="V117" s="5">
        <v>5</v>
      </c>
      <c r="W117" s="5">
        <v>150</v>
      </c>
      <c r="X117" s="5">
        <v>0</v>
      </c>
      <c r="Y117" s="43">
        <f t="shared" si="4"/>
        <v>4.382022471910112</v>
      </c>
      <c r="Z117" s="44">
        <f t="shared" si="5"/>
        <v>21.34831460674157</v>
      </c>
      <c r="AA117" s="45">
        <f t="shared" si="6"/>
        <v>48.75</v>
      </c>
      <c r="AB117" s="46">
        <f t="shared" si="7"/>
        <v>0</v>
      </c>
    </row>
    <row r="118" spans="1:28" ht="14.25">
      <c r="A118" s="5" t="s">
        <v>342</v>
      </c>
      <c r="B118" s="31" t="s">
        <v>343</v>
      </c>
      <c r="C118" s="79" t="s">
        <v>113</v>
      </c>
      <c r="D118" s="5">
        <v>1018</v>
      </c>
      <c r="E118" s="5">
        <v>30</v>
      </c>
      <c r="F118" s="5">
        <v>4</v>
      </c>
      <c r="G118" s="5">
        <v>0</v>
      </c>
      <c r="H118" s="5">
        <v>2961</v>
      </c>
      <c r="I118" s="5">
        <v>0</v>
      </c>
      <c r="J118" s="5">
        <v>5</v>
      </c>
      <c r="K118" s="5">
        <v>421</v>
      </c>
      <c r="L118" s="5">
        <v>334</v>
      </c>
      <c r="M118" s="5">
        <v>802</v>
      </c>
      <c r="N118" s="5">
        <v>342</v>
      </c>
      <c r="O118" s="42">
        <v>0</v>
      </c>
      <c r="P118" s="5">
        <v>1342</v>
      </c>
      <c r="Q118" s="5">
        <v>893</v>
      </c>
      <c r="R118" s="5">
        <v>97</v>
      </c>
      <c r="S118" s="5">
        <v>269</v>
      </c>
      <c r="T118" s="5">
        <v>391</v>
      </c>
      <c r="U118" s="5">
        <v>253</v>
      </c>
      <c r="V118" s="5">
        <v>1</v>
      </c>
      <c r="W118" s="5">
        <v>38</v>
      </c>
      <c r="X118" s="5">
        <v>18</v>
      </c>
      <c r="Y118" s="43">
        <f t="shared" si="4"/>
        <v>2.9086444007858545</v>
      </c>
      <c r="Z118" s="44">
        <f t="shared" si="5"/>
        <v>41.355599214145386</v>
      </c>
      <c r="AA118" s="45">
        <f t="shared" si="6"/>
        <v>98.7</v>
      </c>
      <c r="AB118" s="46">
        <f t="shared" si="7"/>
        <v>0</v>
      </c>
    </row>
    <row r="119" spans="1:28" ht="14.25">
      <c r="A119" s="5" t="s">
        <v>344</v>
      </c>
      <c r="B119" s="31" t="s">
        <v>345</v>
      </c>
      <c r="C119" s="78" t="s">
        <v>100</v>
      </c>
      <c r="D119" s="5">
        <v>507</v>
      </c>
      <c r="E119" s="5">
        <v>15</v>
      </c>
      <c r="F119" s="5">
        <v>0</v>
      </c>
      <c r="G119" s="5">
        <v>0</v>
      </c>
      <c r="H119" s="5">
        <v>2389</v>
      </c>
      <c r="I119" s="5">
        <v>0</v>
      </c>
      <c r="J119" s="5">
        <v>44</v>
      </c>
      <c r="K119" s="5">
        <v>80</v>
      </c>
      <c r="L119" s="5">
        <v>58</v>
      </c>
      <c r="M119" s="5">
        <v>1120</v>
      </c>
      <c r="N119" s="5">
        <v>0</v>
      </c>
      <c r="O119" s="42">
        <v>0</v>
      </c>
      <c r="P119" s="5">
        <v>3312</v>
      </c>
      <c r="Q119" s="5">
        <v>0</v>
      </c>
      <c r="R119" s="5">
        <v>38</v>
      </c>
      <c r="S119" s="5">
        <v>242</v>
      </c>
      <c r="T119" s="5">
        <v>1214</v>
      </c>
      <c r="U119" s="5">
        <v>0</v>
      </c>
      <c r="V119" s="5">
        <v>1</v>
      </c>
      <c r="W119" s="5">
        <v>68</v>
      </c>
      <c r="X119" s="5">
        <v>145</v>
      </c>
      <c r="Y119" s="43">
        <f t="shared" si="4"/>
        <v>4.712031558185404</v>
      </c>
      <c r="Z119" s="44">
        <f t="shared" si="5"/>
        <v>15.779092702169626</v>
      </c>
      <c r="AA119" s="45">
        <f t="shared" si="6"/>
        <v>159.26666666666668</v>
      </c>
      <c r="AB119" s="46">
        <f t="shared" si="7"/>
        <v>0</v>
      </c>
    </row>
    <row r="120" spans="1:28" ht="14.25">
      <c r="A120" s="5" t="s">
        <v>346</v>
      </c>
      <c r="B120" s="31" t="s">
        <v>347</v>
      </c>
      <c r="C120" s="17" t="s">
        <v>145</v>
      </c>
      <c r="D120" s="5">
        <v>826</v>
      </c>
      <c r="E120" s="5">
        <v>83</v>
      </c>
      <c r="F120" s="5">
        <v>1</v>
      </c>
      <c r="G120" s="5">
        <v>0</v>
      </c>
      <c r="H120" s="5">
        <v>8342</v>
      </c>
      <c r="I120" s="5">
        <v>0</v>
      </c>
      <c r="J120" s="5">
        <v>3</v>
      </c>
      <c r="K120" s="5">
        <v>108</v>
      </c>
      <c r="L120" s="5">
        <v>108</v>
      </c>
      <c r="M120" s="5">
        <v>1385</v>
      </c>
      <c r="N120" s="5">
        <v>601</v>
      </c>
      <c r="O120" s="42">
        <v>0</v>
      </c>
      <c r="P120" s="5">
        <v>3890</v>
      </c>
      <c r="Q120" s="5">
        <v>425</v>
      </c>
      <c r="R120" s="5">
        <v>23</v>
      </c>
      <c r="S120" s="5">
        <v>817</v>
      </c>
      <c r="T120" s="5">
        <v>1854</v>
      </c>
      <c r="U120" s="5">
        <v>395</v>
      </c>
      <c r="V120" s="5">
        <v>3</v>
      </c>
      <c r="W120" s="5">
        <v>122</v>
      </c>
      <c r="X120" s="5">
        <v>96</v>
      </c>
      <c r="Y120" s="43">
        <f t="shared" si="4"/>
        <v>10.099273607748184</v>
      </c>
      <c r="Z120" s="44">
        <f t="shared" si="5"/>
        <v>13.075060532687651</v>
      </c>
      <c r="AA120" s="45">
        <f t="shared" si="6"/>
        <v>100.50602409638554</v>
      </c>
      <c r="AB120" s="46">
        <f t="shared" si="7"/>
        <v>0</v>
      </c>
    </row>
    <row r="121" spans="1:28" ht="14.25">
      <c r="A121" s="5" t="s">
        <v>348</v>
      </c>
      <c r="B121" s="31" t="s">
        <v>349</v>
      </c>
      <c r="C121" s="17" t="s">
        <v>165</v>
      </c>
      <c r="D121" s="5">
        <v>125</v>
      </c>
      <c r="E121" s="5">
        <v>25</v>
      </c>
      <c r="F121" s="5">
        <v>3</v>
      </c>
      <c r="G121" s="5">
        <v>0</v>
      </c>
      <c r="H121" s="5">
        <v>1378</v>
      </c>
      <c r="I121" s="5">
        <v>0</v>
      </c>
      <c r="J121" s="5">
        <v>5</v>
      </c>
      <c r="K121" s="5">
        <v>63</v>
      </c>
      <c r="L121" s="5">
        <v>55</v>
      </c>
      <c r="M121" s="5">
        <v>2150</v>
      </c>
      <c r="N121" s="5">
        <v>2100</v>
      </c>
      <c r="O121" s="42">
        <v>0</v>
      </c>
      <c r="P121" s="5">
        <v>220</v>
      </c>
      <c r="Q121" s="5">
        <v>1980</v>
      </c>
      <c r="R121" s="5">
        <v>13</v>
      </c>
      <c r="S121" s="5">
        <v>450</v>
      </c>
      <c r="T121" s="5">
        <v>75</v>
      </c>
      <c r="U121" s="5">
        <v>340</v>
      </c>
      <c r="V121" s="5">
        <v>11</v>
      </c>
      <c r="W121" s="5">
        <v>600</v>
      </c>
      <c r="X121" s="5">
        <v>118</v>
      </c>
      <c r="Y121" s="43">
        <f t="shared" si="4"/>
        <v>11.024</v>
      </c>
      <c r="Z121" s="44">
        <f t="shared" si="5"/>
        <v>50.4</v>
      </c>
      <c r="AA121" s="45">
        <f t="shared" si="6"/>
        <v>55.12</v>
      </c>
      <c r="AB121" s="46">
        <f t="shared" si="7"/>
        <v>0</v>
      </c>
    </row>
    <row r="122" spans="1:28" ht="14.25">
      <c r="A122" s="5" t="s">
        <v>350</v>
      </c>
      <c r="B122" s="31" t="s">
        <v>351</v>
      </c>
      <c r="C122" s="17" t="s">
        <v>94</v>
      </c>
      <c r="D122" s="5">
        <v>493</v>
      </c>
      <c r="E122" s="5">
        <v>16</v>
      </c>
      <c r="F122" s="5">
        <v>1</v>
      </c>
      <c r="G122" s="5">
        <v>0</v>
      </c>
      <c r="H122" s="5">
        <v>2195</v>
      </c>
      <c r="I122" s="5">
        <v>0</v>
      </c>
      <c r="J122" s="5">
        <v>12</v>
      </c>
      <c r="K122" s="5">
        <v>45</v>
      </c>
      <c r="L122" s="5">
        <v>45</v>
      </c>
      <c r="M122" s="5">
        <v>1253</v>
      </c>
      <c r="N122" s="5">
        <v>0</v>
      </c>
      <c r="O122" s="42">
        <v>0</v>
      </c>
      <c r="P122" s="5">
        <v>3123</v>
      </c>
      <c r="Q122" s="5">
        <v>0</v>
      </c>
      <c r="R122" s="5">
        <v>8</v>
      </c>
      <c r="S122" s="5">
        <v>509</v>
      </c>
      <c r="T122" s="5">
        <v>923</v>
      </c>
      <c r="U122" s="5">
        <v>0</v>
      </c>
      <c r="V122" s="5">
        <v>14</v>
      </c>
      <c r="W122" s="5">
        <v>109</v>
      </c>
      <c r="X122" s="5">
        <v>0</v>
      </c>
      <c r="Y122" s="43">
        <f t="shared" si="4"/>
        <v>4.452332657200811</v>
      </c>
      <c r="Z122" s="44">
        <f t="shared" si="5"/>
        <v>9.127789046653144</v>
      </c>
      <c r="AA122" s="45">
        <f t="shared" si="6"/>
        <v>137.1875</v>
      </c>
      <c r="AB122" s="46">
        <f t="shared" si="7"/>
        <v>0</v>
      </c>
    </row>
    <row r="123" spans="1:28" ht="14.25">
      <c r="A123" s="5" t="s">
        <v>352</v>
      </c>
      <c r="B123" s="31" t="s">
        <v>353</v>
      </c>
      <c r="C123" s="17" t="s">
        <v>96</v>
      </c>
      <c r="D123" s="5">
        <v>1219</v>
      </c>
      <c r="E123" s="5">
        <v>35</v>
      </c>
      <c r="F123" s="5">
        <v>1</v>
      </c>
      <c r="G123" s="5">
        <v>0</v>
      </c>
      <c r="H123" s="5">
        <v>2616</v>
      </c>
      <c r="I123" s="5">
        <v>0</v>
      </c>
      <c r="J123" s="5">
        <v>2</v>
      </c>
      <c r="K123" s="5">
        <v>117</v>
      </c>
      <c r="L123" s="5">
        <v>117</v>
      </c>
      <c r="M123" s="5">
        <v>723</v>
      </c>
      <c r="N123" s="5">
        <v>0</v>
      </c>
      <c r="O123" s="42">
        <v>0</v>
      </c>
      <c r="P123" s="5">
        <v>879</v>
      </c>
      <c r="Q123" s="5">
        <v>3157</v>
      </c>
      <c r="R123" s="5">
        <v>82</v>
      </c>
      <c r="S123" s="5">
        <v>521</v>
      </c>
      <c r="T123" s="5">
        <v>685</v>
      </c>
      <c r="U123" s="5">
        <v>2337</v>
      </c>
      <c r="V123" s="5">
        <v>6</v>
      </c>
      <c r="W123" s="5">
        <v>391</v>
      </c>
      <c r="X123" s="5">
        <v>68</v>
      </c>
      <c r="Y123" s="43">
        <f t="shared" si="4"/>
        <v>2.146021328958162</v>
      </c>
      <c r="Z123" s="44">
        <f t="shared" si="5"/>
        <v>9.598031173092698</v>
      </c>
      <c r="AA123" s="45">
        <f t="shared" si="6"/>
        <v>74.74285714285715</v>
      </c>
      <c r="AB123" s="46">
        <f t="shared" si="7"/>
        <v>0</v>
      </c>
    </row>
    <row r="124" spans="1:28" ht="14.25">
      <c r="A124" s="5" t="s">
        <v>354</v>
      </c>
      <c r="B124" s="31" t="s">
        <v>355</v>
      </c>
      <c r="C124" s="80" t="s">
        <v>147</v>
      </c>
      <c r="D124" s="5">
        <v>96</v>
      </c>
      <c r="E124" s="5">
        <v>20</v>
      </c>
      <c r="F124" s="5">
        <v>1</v>
      </c>
      <c r="G124" s="5">
        <v>0</v>
      </c>
      <c r="H124" s="5">
        <v>1191</v>
      </c>
      <c r="I124" s="5">
        <v>0</v>
      </c>
      <c r="J124" s="5">
        <v>3</v>
      </c>
      <c r="K124" s="5">
        <v>49</v>
      </c>
      <c r="L124" s="5">
        <v>39</v>
      </c>
      <c r="M124" s="5">
        <v>490</v>
      </c>
      <c r="N124" s="5">
        <v>220</v>
      </c>
      <c r="O124" s="42">
        <v>85</v>
      </c>
      <c r="P124" s="5">
        <v>603</v>
      </c>
      <c r="Q124" s="5">
        <v>246</v>
      </c>
      <c r="R124" s="5">
        <v>4</v>
      </c>
      <c r="S124" s="5">
        <v>0</v>
      </c>
      <c r="T124" s="5">
        <v>0</v>
      </c>
      <c r="U124" s="5">
        <v>0</v>
      </c>
      <c r="V124" s="5">
        <v>7</v>
      </c>
      <c r="W124" s="5">
        <v>725</v>
      </c>
      <c r="X124" s="5">
        <v>0</v>
      </c>
      <c r="Y124" s="43">
        <f t="shared" si="4"/>
        <v>12.40625</v>
      </c>
      <c r="Z124" s="44">
        <f t="shared" si="5"/>
        <v>51.041666666666664</v>
      </c>
      <c r="AA124" s="45">
        <f t="shared" si="6"/>
        <v>59.55</v>
      </c>
      <c r="AB124" s="46">
        <f t="shared" si="7"/>
        <v>0</v>
      </c>
    </row>
    <row r="125" spans="1:28" ht="14.25">
      <c r="A125" s="5" t="s">
        <v>356</v>
      </c>
      <c r="B125" s="31" t="s">
        <v>357</v>
      </c>
      <c r="C125" s="78" t="s">
        <v>100</v>
      </c>
      <c r="D125" s="5">
        <v>67</v>
      </c>
      <c r="E125" s="5">
        <v>15</v>
      </c>
      <c r="F125" s="5">
        <v>0</v>
      </c>
      <c r="G125" s="5">
        <v>0</v>
      </c>
      <c r="H125" s="5">
        <v>2389</v>
      </c>
      <c r="I125" s="5">
        <v>0</v>
      </c>
      <c r="J125" s="5">
        <v>35</v>
      </c>
      <c r="K125" s="5">
        <v>31</v>
      </c>
      <c r="L125" s="5">
        <v>19</v>
      </c>
      <c r="M125" s="5">
        <v>440</v>
      </c>
      <c r="N125" s="5">
        <v>0</v>
      </c>
      <c r="O125" s="42">
        <v>0</v>
      </c>
      <c r="P125" s="5">
        <v>1008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1</v>
      </c>
      <c r="W125" s="5">
        <v>21</v>
      </c>
      <c r="X125" s="5">
        <v>27</v>
      </c>
      <c r="Y125" s="43">
        <f t="shared" si="4"/>
        <v>35.656716417910445</v>
      </c>
      <c r="Z125" s="44">
        <f t="shared" si="5"/>
        <v>46.26865671641791</v>
      </c>
      <c r="AA125" s="45">
        <f t="shared" si="6"/>
        <v>159.26666666666668</v>
      </c>
      <c r="AB125" s="46">
        <f t="shared" si="7"/>
        <v>0</v>
      </c>
    </row>
    <row r="126" spans="1:28" ht="14.25">
      <c r="A126" s="5" t="s">
        <v>358</v>
      </c>
      <c r="B126" s="31" t="s">
        <v>359</v>
      </c>
      <c r="C126" s="80" t="s">
        <v>147</v>
      </c>
      <c r="D126" s="5">
        <v>1739</v>
      </c>
      <c r="E126" s="5">
        <v>100</v>
      </c>
      <c r="F126" s="5">
        <v>4</v>
      </c>
      <c r="G126" s="5">
        <v>0</v>
      </c>
      <c r="H126" s="5">
        <v>17578</v>
      </c>
      <c r="I126" s="5">
        <v>0</v>
      </c>
      <c r="J126" s="5">
        <v>2</v>
      </c>
      <c r="K126" s="5">
        <v>228</v>
      </c>
      <c r="L126" s="5">
        <v>84</v>
      </c>
      <c r="M126" s="5">
        <v>6035</v>
      </c>
      <c r="N126" s="5">
        <v>1450</v>
      </c>
      <c r="O126" s="42">
        <v>63</v>
      </c>
      <c r="P126" s="5">
        <v>10863</v>
      </c>
      <c r="Q126" s="5">
        <v>7049</v>
      </c>
      <c r="R126" s="5">
        <v>28</v>
      </c>
      <c r="S126" s="5">
        <v>2652</v>
      </c>
      <c r="T126" s="5">
        <v>4617</v>
      </c>
      <c r="U126" s="5">
        <v>2757</v>
      </c>
      <c r="V126" s="5">
        <v>7</v>
      </c>
      <c r="W126" s="5">
        <v>2110</v>
      </c>
      <c r="X126" s="5">
        <v>51</v>
      </c>
      <c r="Y126" s="43">
        <f t="shared" si="4"/>
        <v>10.108108108108109</v>
      </c>
      <c r="Z126" s="44">
        <f t="shared" si="5"/>
        <v>13.11098332374928</v>
      </c>
      <c r="AA126" s="45">
        <f t="shared" si="6"/>
        <v>175.78</v>
      </c>
      <c r="AB126" s="46">
        <f t="shared" si="7"/>
        <v>0</v>
      </c>
    </row>
    <row r="127" spans="1:28" ht="14.25">
      <c r="A127" s="5" t="s">
        <v>360</v>
      </c>
      <c r="B127" s="31" t="s">
        <v>361</v>
      </c>
      <c r="C127" s="80" t="s">
        <v>147</v>
      </c>
      <c r="D127" s="5">
        <v>525</v>
      </c>
      <c r="E127" s="5">
        <v>30</v>
      </c>
      <c r="F127" s="5">
        <v>2</v>
      </c>
      <c r="G127" s="5">
        <v>0</v>
      </c>
      <c r="H127" s="5">
        <v>466</v>
      </c>
      <c r="I127" s="5">
        <v>0</v>
      </c>
      <c r="J127" s="5">
        <v>2</v>
      </c>
      <c r="K127" s="5">
        <v>183</v>
      </c>
      <c r="L127" s="5">
        <v>168</v>
      </c>
      <c r="M127" s="5">
        <v>1235</v>
      </c>
      <c r="N127" s="5">
        <v>50</v>
      </c>
      <c r="O127" s="42">
        <v>0</v>
      </c>
      <c r="P127" s="5">
        <v>3102</v>
      </c>
      <c r="Q127" s="5">
        <v>246</v>
      </c>
      <c r="R127" s="5">
        <v>97</v>
      </c>
      <c r="S127" s="5">
        <v>597</v>
      </c>
      <c r="T127" s="5">
        <v>1356</v>
      </c>
      <c r="U127" s="5">
        <v>103</v>
      </c>
      <c r="V127" s="5">
        <v>21</v>
      </c>
      <c r="W127" s="5">
        <v>1155</v>
      </c>
      <c r="X127" s="5">
        <v>19</v>
      </c>
      <c r="Y127" s="43">
        <f t="shared" si="4"/>
        <v>0.8876190476190476</v>
      </c>
      <c r="Z127" s="44">
        <f t="shared" si="5"/>
        <v>34.85714285714286</v>
      </c>
      <c r="AA127" s="45">
        <f t="shared" si="6"/>
        <v>15.533333333333333</v>
      </c>
      <c r="AB127" s="46">
        <f t="shared" si="7"/>
        <v>0</v>
      </c>
    </row>
    <row r="128" spans="1:28" ht="14.25">
      <c r="A128" s="5" t="s">
        <v>362</v>
      </c>
      <c r="B128" s="31" t="s">
        <v>363</v>
      </c>
      <c r="C128" s="17" t="s">
        <v>94</v>
      </c>
      <c r="D128" s="5">
        <v>1792</v>
      </c>
      <c r="E128" s="5">
        <v>52</v>
      </c>
      <c r="F128" s="5">
        <v>2</v>
      </c>
      <c r="G128" s="5">
        <v>0</v>
      </c>
      <c r="H128" s="5">
        <v>9600</v>
      </c>
      <c r="I128" s="5">
        <v>0</v>
      </c>
      <c r="J128" s="5">
        <v>14</v>
      </c>
      <c r="K128" s="5">
        <v>60</v>
      </c>
      <c r="L128" s="5">
        <v>60</v>
      </c>
      <c r="M128" s="5">
        <v>842</v>
      </c>
      <c r="N128" s="5">
        <v>0</v>
      </c>
      <c r="O128" s="42">
        <v>0</v>
      </c>
      <c r="P128" s="5">
        <v>872</v>
      </c>
      <c r="Q128" s="5">
        <v>109</v>
      </c>
      <c r="R128" s="5">
        <v>40</v>
      </c>
      <c r="S128" s="5">
        <v>733</v>
      </c>
      <c r="T128" s="5">
        <v>623</v>
      </c>
      <c r="U128" s="5">
        <v>109</v>
      </c>
      <c r="V128" s="5">
        <v>2</v>
      </c>
      <c r="W128" s="5">
        <v>1142</v>
      </c>
      <c r="X128" s="5">
        <v>0</v>
      </c>
      <c r="Y128" s="43">
        <f t="shared" si="4"/>
        <v>5.357142857142857</v>
      </c>
      <c r="Z128" s="44">
        <f t="shared" si="5"/>
        <v>3.3482142857142856</v>
      </c>
      <c r="AA128" s="45">
        <f t="shared" si="6"/>
        <v>184.6153846153846</v>
      </c>
      <c r="AB128" s="46">
        <f t="shared" si="7"/>
        <v>0</v>
      </c>
    </row>
    <row r="129" spans="1:28" ht="14.25">
      <c r="A129" s="5" t="s">
        <v>364</v>
      </c>
      <c r="B129" s="31" t="s">
        <v>365</v>
      </c>
      <c r="C129" s="78" t="s">
        <v>100</v>
      </c>
      <c r="D129" s="5">
        <v>235</v>
      </c>
      <c r="E129" s="5">
        <v>15</v>
      </c>
      <c r="F129" s="5">
        <v>0</v>
      </c>
      <c r="G129" s="5">
        <v>0</v>
      </c>
      <c r="H129" s="5">
        <v>2389</v>
      </c>
      <c r="I129" s="5">
        <v>0</v>
      </c>
      <c r="J129" s="5">
        <v>35</v>
      </c>
      <c r="K129" s="5">
        <v>53</v>
      </c>
      <c r="L129" s="5">
        <v>23</v>
      </c>
      <c r="M129" s="5">
        <v>488</v>
      </c>
      <c r="N129" s="5">
        <v>0</v>
      </c>
      <c r="O129" s="42">
        <v>0</v>
      </c>
      <c r="P129" s="5">
        <v>1104</v>
      </c>
      <c r="Q129" s="5">
        <v>0</v>
      </c>
      <c r="R129" s="5">
        <v>15</v>
      </c>
      <c r="S129" s="5">
        <v>110</v>
      </c>
      <c r="T129" s="5">
        <v>576</v>
      </c>
      <c r="U129" s="5">
        <v>0</v>
      </c>
      <c r="V129" s="5">
        <v>1</v>
      </c>
      <c r="W129" s="5">
        <v>69</v>
      </c>
      <c r="X129" s="5">
        <v>131</v>
      </c>
      <c r="Y129" s="43">
        <f t="shared" si="4"/>
        <v>10.16595744680851</v>
      </c>
      <c r="Z129" s="44">
        <f t="shared" si="5"/>
        <v>22.5531914893617</v>
      </c>
      <c r="AA129" s="45">
        <f t="shared" si="6"/>
        <v>159.26666666666668</v>
      </c>
      <c r="AB129" s="46">
        <f t="shared" si="7"/>
        <v>0</v>
      </c>
    </row>
    <row r="130" spans="1:28" ht="14.25">
      <c r="A130" s="5" t="s">
        <v>366</v>
      </c>
      <c r="B130" s="31" t="s">
        <v>367</v>
      </c>
      <c r="C130" s="76" t="s">
        <v>141</v>
      </c>
      <c r="D130" s="5">
        <v>1734</v>
      </c>
      <c r="E130" s="5">
        <v>80</v>
      </c>
      <c r="F130" s="5">
        <v>3</v>
      </c>
      <c r="G130" s="5">
        <v>0</v>
      </c>
      <c r="H130" s="5">
        <v>11977</v>
      </c>
      <c r="I130" s="5">
        <v>0</v>
      </c>
      <c r="J130" s="5">
        <v>5</v>
      </c>
      <c r="K130" s="5">
        <v>140</v>
      </c>
      <c r="L130" s="5">
        <v>100</v>
      </c>
      <c r="M130" s="5">
        <v>186</v>
      </c>
      <c r="N130" s="5">
        <v>73</v>
      </c>
      <c r="O130" s="42">
        <v>0</v>
      </c>
      <c r="P130" s="5">
        <v>237</v>
      </c>
      <c r="Q130" s="5">
        <v>85</v>
      </c>
      <c r="R130" s="5">
        <v>19</v>
      </c>
      <c r="S130" s="5">
        <v>20</v>
      </c>
      <c r="T130" s="5">
        <v>121</v>
      </c>
      <c r="U130" s="5">
        <v>52</v>
      </c>
      <c r="V130" s="5">
        <v>5</v>
      </c>
      <c r="W130" s="5">
        <v>90</v>
      </c>
      <c r="X130" s="5">
        <v>0</v>
      </c>
      <c r="Y130" s="43">
        <f aca="true" t="shared" si="8" ref="Y130:Y193">H130/D130</f>
        <v>6.90715109573241</v>
      </c>
      <c r="Z130" s="44">
        <f aca="true" t="shared" si="9" ref="Z130:Z193">K130/D130*100</f>
        <v>8.073817762399077</v>
      </c>
      <c r="AA130" s="45">
        <f aca="true" t="shared" si="10" ref="AA130:AA193">H130/E130</f>
        <v>149.7125</v>
      </c>
      <c r="AB130" s="46">
        <f aca="true" t="shared" si="11" ref="AB130:AB193">I130*1000/D130</f>
        <v>0</v>
      </c>
    </row>
    <row r="131" spans="1:28" ht="14.25">
      <c r="A131" s="5" t="s">
        <v>368</v>
      </c>
      <c r="B131" s="31" t="s">
        <v>369</v>
      </c>
      <c r="C131" s="76" t="s">
        <v>141</v>
      </c>
      <c r="D131" s="5">
        <v>496</v>
      </c>
      <c r="E131" s="5">
        <v>55</v>
      </c>
      <c r="F131" s="5">
        <v>5</v>
      </c>
      <c r="G131" s="5">
        <v>0</v>
      </c>
      <c r="H131" s="5">
        <v>2418</v>
      </c>
      <c r="I131" s="5">
        <v>0</v>
      </c>
      <c r="J131" s="5">
        <v>6</v>
      </c>
      <c r="K131" s="5">
        <v>120</v>
      </c>
      <c r="L131" s="5">
        <v>101</v>
      </c>
      <c r="M131" s="5">
        <v>237</v>
      </c>
      <c r="N131" s="5">
        <v>130</v>
      </c>
      <c r="O131" s="42">
        <v>0</v>
      </c>
      <c r="P131" s="5">
        <v>450</v>
      </c>
      <c r="Q131" s="5">
        <v>240</v>
      </c>
      <c r="R131" s="5">
        <v>25</v>
      </c>
      <c r="S131" s="5">
        <v>125</v>
      </c>
      <c r="T131" s="5">
        <v>175</v>
      </c>
      <c r="U131" s="5">
        <v>131</v>
      </c>
      <c r="V131" s="5">
        <v>8</v>
      </c>
      <c r="W131" s="5">
        <v>100</v>
      </c>
      <c r="X131" s="5">
        <v>9</v>
      </c>
      <c r="Y131" s="43">
        <f t="shared" si="8"/>
        <v>4.875</v>
      </c>
      <c r="Z131" s="44">
        <f t="shared" si="9"/>
        <v>24.193548387096776</v>
      </c>
      <c r="AA131" s="45">
        <f t="shared" si="10"/>
        <v>43.96363636363636</v>
      </c>
      <c r="AB131" s="46">
        <f t="shared" si="11"/>
        <v>0</v>
      </c>
    </row>
    <row r="132" spans="1:28" ht="14.25">
      <c r="A132" s="5" t="s">
        <v>370</v>
      </c>
      <c r="B132" s="31" t="s">
        <v>371</v>
      </c>
      <c r="C132" s="17" t="s">
        <v>94</v>
      </c>
      <c r="D132" s="5">
        <v>525</v>
      </c>
      <c r="E132" s="5">
        <v>60</v>
      </c>
      <c r="F132" s="5">
        <v>2</v>
      </c>
      <c r="G132" s="5">
        <v>0</v>
      </c>
      <c r="H132" s="5">
        <v>5237</v>
      </c>
      <c r="I132" s="5">
        <v>0</v>
      </c>
      <c r="J132" s="5">
        <v>11</v>
      </c>
      <c r="K132" s="5">
        <v>58</v>
      </c>
      <c r="L132" s="5">
        <v>58</v>
      </c>
      <c r="M132" s="5">
        <v>615</v>
      </c>
      <c r="N132" s="5">
        <v>91</v>
      </c>
      <c r="O132" s="42">
        <v>31</v>
      </c>
      <c r="P132" s="5">
        <v>1637</v>
      </c>
      <c r="Q132" s="5">
        <v>303</v>
      </c>
      <c r="R132" s="5">
        <v>29</v>
      </c>
      <c r="S132" s="5">
        <v>460</v>
      </c>
      <c r="T132" s="5">
        <v>1282</v>
      </c>
      <c r="U132" s="5">
        <v>227</v>
      </c>
      <c r="V132" s="5">
        <v>9</v>
      </c>
      <c r="W132" s="5">
        <v>130</v>
      </c>
      <c r="X132" s="5">
        <v>39</v>
      </c>
      <c r="Y132" s="43">
        <f t="shared" si="8"/>
        <v>9.975238095238096</v>
      </c>
      <c r="Z132" s="44">
        <f t="shared" si="9"/>
        <v>11.047619047619047</v>
      </c>
      <c r="AA132" s="45">
        <f t="shared" si="10"/>
        <v>87.28333333333333</v>
      </c>
      <c r="AB132" s="46">
        <f t="shared" si="11"/>
        <v>0</v>
      </c>
    </row>
    <row r="133" spans="1:28" ht="14.25">
      <c r="A133" s="5" t="s">
        <v>372</v>
      </c>
      <c r="B133" s="31" t="s">
        <v>373</v>
      </c>
      <c r="C133" s="17" t="s">
        <v>165</v>
      </c>
      <c r="D133" s="5">
        <v>1229</v>
      </c>
      <c r="E133" s="5">
        <v>98</v>
      </c>
      <c r="F133" s="5">
        <v>2</v>
      </c>
      <c r="G133" s="5">
        <v>0</v>
      </c>
      <c r="H133" s="5">
        <v>9261</v>
      </c>
      <c r="I133" s="5">
        <v>0</v>
      </c>
      <c r="J133" s="5">
        <v>10</v>
      </c>
      <c r="K133" s="5">
        <v>300</v>
      </c>
      <c r="L133" s="5">
        <v>220</v>
      </c>
      <c r="M133" s="5">
        <v>3498</v>
      </c>
      <c r="N133" s="5">
        <v>710</v>
      </c>
      <c r="O133" s="42">
        <v>0</v>
      </c>
      <c r="P133" s="5">
        <v>7512</v>
      </c>
      <c r="Q133" s="5">
        <v>3910</v>
      </c>
      <c r="R133" s="5">
        <v>206</v>
      </c>
      <c r="S133" s="5">
        <v>2286</v>
      </c>
      <c r="T133" s="5">
        <v>4946</v>
      </c>
      <c r="U133" s="5">
        <v>2727</v>
      </c>
      <c r="V133" s="5">
        <v>23</v>
      </c>
      <c r="W133" s="5">
        <v>882</v>
      </c>
      <c r="X133" s="5">
        <v>185</v>
      </c>
      <c r="Y133" s="43">
        <f t="shared" si="8"/>
        <v>7.535394629780309</v>
      </c>
      <c r="Z133" s="44">
        <f t="shared" si="9"/>
        <v>24.410089503661514</v>
      </c>
      <c r="AA133" s="45">
        <f t="shared" si="10"/>
        <v>94.5</v>
      </c>
      <c r="AB133" s="46">
        <f t="shared" si="11"/>
        <v>0</v>
      </c>
    </row>
    <row r="134" spans="1:28" ht="14.25">
      <c r="A134" s="5" t="s">
        <v>374</v>
      </c>
      <c r="B134" s="31" t="s">
        <v>375</v>
      </c>
      <c r="C134" s="79" t="s">
        <v>113</v>
      </c>
      <c r="D134" s="5">
        <v>41</v>
      </c>
      <c r="E134" s="5">
        <v>16</v>
      </c>
      <c r="F134" s="5">
        <v>0</v>
      </c>
      <c r="G134" s="5">
        <v>0</v>
      </c>
      <c r="H134" s="5">
        <v>1700</v>
      </c>
      <c r="I134" s="5">
        <v>0</v>
      </c>
      <c r="J134" s="5">
        <v>16</v>
      </c>
      <c r="K134" s="5">
        <v>20</v>
      </c>
      <c r="L134" s="5">
        <v>17</v>
      </c>
      <c r="M134" s="5">
        <v>57</v>
      </c>
      <c r="N134" s="5">
        <v>0</v>
      </c>
      <c r="O134" s="42">
        <v>0</v>
      </c>
      <c r="P134" s="5">
        <v>83</v>
      </c>
      <c r="Q134" s="5">
        <v>41</v>
      </c>
      <c r="R134" s="5">
        <v>4</v>
      </c>
      <c r="S134" s="5">
        <v>26</v>
      </c>
      <c r="T134" s="5">
        <v>48</v>
      </c>
      <c r="U134" s="5">
        <v>18</v>
      </c>
      <c r="V134" s="5">
        <v>0</v>
      </c>
      <c r="W134" s="5">
        <v>0</v>
      </c>
      <c r="X134" s="5">
        <v>7</v>
      </c>
      <c r="Y134" s="43">
        <f t="shared" si="8"/>
        <v>41.46341463414634</v>
      </c>
      <c r="Z134" s="44">
        <f t="shared" si="9"/>
        <v>48.78048780487805</v>
      </c>
      <c r="AA134" s="45">
        <f t="shared" si="10"/>
        <v>106.25</v>
      </c>
      <c r="AB134" s="46">
        <f t="shared" si="11"/>
        <v>0</v>
      </c>
    </row>
    <row r="135" spans="1:28" ht="14.25">
      <c r="A135" s="5" t="s">
        <v>376</v>
      </c>
      <c r="B135" s="31" t="s">
        <v>377</v>
      </c>
      <c r="C135" s="17" t="s">
        <v>122</v>
      </c>
      <c r="D135" s="5">
        <v>1900</v>
      </c>
      <c r="E135" s="5">
        <v>40</v>
      </c>
      <c r="F135" s="5">
        <v>2</v>
      </c>
      <c r="G135" s="5">
        <v>0</v>
      </c>
      <c r="H135" s="5">
        <v>1539</v>
      </c>
      <c r="I135" s="5">
        <v>0</v>
      </c>
      <c r="J135" s="5">
        <v>2</v>
      </c>
      <c r="K135" s="5">
        <v>36</v>
      </c>
      <c r="L135" s="5">
        <v>30</v>
      </c>
      <c r="M135" s="5">
        <v>502</v>
      </c>
      <c r="N135" s="5">
        <v>96</v>
      </c>
      <c r="O135" s="42">
        <v>0</v>
      </c>
      <c r="P135" s="5">
        <v>235</v>
      </c>
      <c r="Q135" s="5">
        <v>615</v>
      </c>
      <c r="R135" s="5">
        <v>23</v>
      </c>
      <c r="S135" s="5">
        <v>298</v>
      </c>
      <c r="T135" s="5">
        <v>115</v>
      </c>
      <c r="U135" s="5">
        <v>327</v>
      </c>
      <c r="V135" s="5">
        <v>2</v>
      </c>
      <c r="W135" s="5">
        <v>67</v>
      </c>
      <c r="X135" s="5">
        <v>6</v>
      </c>
      <c r="Y135" s="43">
        <f t="shared" si="8"/>
        <v>0.81</v>
      </c>
      <c r="Z135" s="44">
        <f t="shared" si="9"/>
        <v>1.8947368421052633</v>
      </c>
      <c r="AA135" s="45">
        <f t="shared" si="10"/>
        <v>38.475</v>
      </c>
      <c r="AB135" s="46">
        <f t="shared" si="11"/>
        <v>0</v>
      </c>
    </row>
    <row r="136" spans="1:28" ht="14.25">
      <c r="A136" s="5" t="s">
        <v>378</v>
      </c>
      <c r="B136" s="31" t="s">
        <v>379</v>
      </c>
      <c r="C136" s="17" t="s">
        <v>94</v>
      </c>
      <c r="D136" s="5">
        <v>834</v>
      </c>
      <c r="E136" s="5">
        <v>36</v>
      </c>
      <c r="F136" s="5">
        <v>2</v>
      </c>
      <c r="G136" s="5">
        <v>0</v>
      </c>
      <c r="H136" s="5">
        <v>1972</v>
      </c>
      <c r="I136" s="5">
        <v>0</v>
      </c>
      <c r="J136" s="5">
        <v>9</v>
      </c>
      <c r="K136" s="5">
        <v>58</v>
      </c>
      <c r="L136" s="5">
        <v>58</v>
      </c>
      <c r="M136" s="5">
        <v>497</v>
      </c>
      <c r="N136" s="5">
        <v>0</v>
      </c>
      <c r="O136" s="42">
        <v>36</v>
      </c>
      <c r="P136" s="5">
        <v>1037</v>
      </c>
      <c r="Q136" s="5">
        <v>623</v>
      </c>
      <c r="R136" s="5">
        <v>8</v>
      </c>
      <c r="S136" s="5">
        <v>139</v>
      </c>
      <c r="T136" s="5">
        <v>160</v>
      </c>
      <c r="U136" s="5">
        <v>210</v>
      </c>
      <c r="V136" s="5">
        <v>2</v>
      </c>
      <c r="W136" s="5">
        <v>400</v>
      </c>
      <c r="X136" s="5">
        <v>45</v>
      </c>
      <c r="Y136" s="43">
        <f t="shared" si="8"/>
        <v>2.3645083932853717</v>
      </c>
      <c r="Z136" s="44">
        <f t="shared" si="9"/>
        <v>6.954436450839328</v>
      </c>
      <c r="AA136" s="45">
        <f t="shared" si="10"/>
        <v>54.77777777777778</v>
      </c>
      <c r="AB136" s="46">
        <f t="shared" si="11"/>
        <v>0</v>
      </c>
    </row>
    <row r="137" spans="1:28" ht="14.25">
      <c r="A137" s="5" t="s">
        <v>380</v>
      </c>
      <c r="B137" s="31" t="s">
        <v>381</v>
      </c>
      <c r="C137" s="17" t="s">
        <v>108</v>
      </c>
      <c r="D137" s="5">
        <v>1648</v>
      </c>
      <c r="E137" s="5">
        <v>75</v>
      </c>
      <c r="F137" s="5">
        <v>2</v>
      </c>
      <c r="G137" s="5">
        <v>0</v>
      </c>
      <c r="H137" s="5">
        <v>7370</v>
      </c>
      <c r="I137" s="5">
        <v>0</v>
      </c>
      <c r="J137" s="5">
        <v>19</v>
      </c>
      <c r="K137" s="5">
        <v>513</v>
      </c>
      <c r="L137" s="5">
        <v>398</v>
      </c>
      <c r="M137" s="5">
        <v>3403</v>
      </c>
      <c r="N137" s="5">
        <v>1121</v>
      </c>
      <c r="O137" s="42">
        <v>97</v>
      </c>
      <c r="P137" s="5">
        <v>3516</v>
      </c>
      <c r="Q137" s="5">
        <v>1573</v>
      </c>
      <c r="R137" s="5">
        <v>179</v>
      </c>
      <c r="S137" s="5">
        <v>1075</v>
      </c>
      <c r="T137" s="5">
        <v>2108</v>
      </c>
      <c r="U137" s="5">
        <v>471</v>
      </c>
      <c r="V137" s="5">
        <v>33</v>
      </c>
      <c r="W137" s="5">
        <v>1288</v>
      </c>
      <c r="X137" s="5">
        <v>738</v>
      </c>
      <c r="Y137" s="43">
        <f t="shared" si="8"/>
        <v>4.472087378640777</v>
      </c>
      <c r="Z137" s="44">
        <f t="shared" si="9"/>
        <v>31.12864077669903</v>
      </c>
      <c r="AA137" s="45">
        <f t="shared" si="10"/>
        <v>98.26666666666667</v>
      </c>
      <c r="AB137" s="46">
        <f t="shared" si="11"/>
        <v>0</v>
      </c>
    </row>
    <row r="138" spans="1:28" ht="14.25">
      <c r="A138" s="5" t="s">
        <v>382</v>
      </c>
      <c r="B138" s="31" t="s">
        <v>383</v>
      </c>
      <c r="C138" s="17" t="s">
        <v>145</v>
      </c>
      <c r="D138" s="5">
        <v>272</v>
      </c>
      <c r="E138" s="5">
        <v>55</v>
      </c>
      <c r="F138" s="5">
        <v>1</v>
      </c>
      <c r="G138" s="5">
        <v>0</v>
      </c>
      <c r="H138" s="5">
        <v>381</v>
      </c>
      <c r="I138" s="5">
        <v>0</v>
      </c>
      <c r="J138" s="5">
        <v>3</v>
      </c>
      <c r="K138" s="5">
        <v>32</v>
      </c>
      <c r="L138" s="5">
        <v>32</v>
      </c>
      <c r="M138" s="5">
        <v>932</v>
      </c>
      <c r="N138" s="5">
        <v>328</v>
      </c>
      <c r="O138" s="42">
        <v>0</v>
      </c>
      <c r="P138" s="5">
        <v>900</v>
      </c>
      <c r="Q138" s="5">
        <v>1050</v>
      </c>
      <c r="R138" s="5">
        <v>1</v>
      </c>
      <c r="S138" s="5">
        <v>50</v>
      </c>
      <c r="T138" s="5">
        <v>150</v>
      </c>
      <c r="U138" s="5">
        <v>250</v>
      </c>
      <c r="V138" s="5">
        <v>7</v>
      </c>
      <c r="W138" s="5">
        <v>170</v>
      </c>
      <c r="X138" s="5">
        <v>278</v>
      </c>
      <c r="Y138" s="43">
        <f t="shared" si="8"/>
        <v>1.400735294117647</v>
      </c>
      <c r="Z138" s="44">
        <f t="shared" si="9"/>
        <v>11.76470588235294</v>
      </c>
      <c r="AA138" s="45">
        <f t="shared" si="10"/>
        <v>6.927272727272728</v>
      </c>
      <c r="AB138" s="46">
        <f t="shared" si="11"/>
        <v>0</v>
      </c>
    </row>
    <row r="139" spans="1:28" ht="14.25">
      <c r="A139" s="5" t="s">
        <v>384</v>
      </c>
      <c r="B139" s="31" t="s">
        <v>385</v>
      </c>
      <c r="C139" s="81" t="s">
        <v>98</v>
      </c>
      <c r="D139" s="5">
        <v>359</v>
      </c>
      <c r="E139" s="5">
        <v>16</v>
      </c>
      <c r="F139" s="5">
        <v>3</v>
      </c>
      <c r="G139" s="5">
        <v>0</v>
      </c>
      <c r="H139" s="5">
        <v>600</v>
      </c>
      <c r="I139" s="5">
        <v>0</v>
      </c>
      <c r="J139" s="5">
        <v>4</v>
      </c>
      <c r="K139" s="5">
        <v>58</v>
      </c>
      <c r="L139" s="5">
        <v>26</v>
      </c>
      <c r="M139" s="5">
        <v>760</v>
      </c>
      <c r="N139" s="5">
        <v>211</v>
      </c>
      <c r="O139" s="42">
        <v>0</v>
      </c>
      <c r="P139" s="5">
        <v>182</v>
      </c>
      <c r="Q139" s="5">
        <v>202</v>
      </c>
      <c r="R139" s="5">
        <v>26</v>
      </c>
      <c r="S139" s="5">
        <v>0</v>
      </c>
      <c r="T139" s="5">
        <v>78</v>
      </c>
      <c r="U139" s="5">
        <v>99</v>
      </c>
      <c r="V139" s="5">
        <v>4</v>
      </c>
      <c r="W139" s="5">
        <v>110</v>
      </c>
      <c r="X139" s="5">
        <v>23</v>
      </c>
      <c r="Y139" s="43">
        <f t="shared" si="8"/>
        <v>1.6713091922005572</v>
      </c>
      <c r="Z139" s="44">
        <f t="shared" si="9"/>
        <v>16.15598885793872</v>
      </c>
      <c r="AA139" s="45">
        <f t="shared" si="10"/>
        <v>37.5</v>
      </c>
      <c r="AB139" s="46">
        <f t="shared" si="11"/>
        <v>0</v>
      </c>
    </row>
    <row r="140" spans="1:28" ht="14.25">
      <c r="A140" s="5" t="s">
        <v>386</v>
      </c>
      <c r="B140" s="31" t="s">
        <v>387</v>
      </c>
      <c r="C140" s="76" t="s">
        <v>141</v>
      </c>
      <c r="D140" s="5">
        <v>121</v>
      </c>
      <c r="E140" s="5">
        <v>35</v>
      </c>
      <c r="F140" s="5">
        <v>2</v>
      </c>
      <c r="G140" s="5">
        <v>0</v>
      </c>
      <c r="H140" s="5">
        <v>1179</v>
      </c>
      <c r="I140" s="5">
        <v>0</v>
      </c>
      <c r="J140" s="5">
        <v>6</v>
      </c>
      <c r="K140" s="5">
        <v>44</v>
      </c>
      <c r="L140" s="5">
        <v>12</v>
      </c>
      <c r="M140" s="5">
        <v>743</v>
      </c>
      <c r="N140" s="5">
        <v>665</v>
      </c>
      <c r="O140" s="42">
        <v>0</v>
      </c>
      <c r="P140" s="5">
        <v>668</v>
      </c>
      <c r="Q140" s="5">
        <v>743</v>
      </c>
      <c r="R140" s="5">
        <v>11</v>
      </c>
      <c r="S140" s="5">
        <v>370</v>
      </c>
      <c r="T140" s="5">
        <v>374</v>
      </c>
      <c r="U140" s="5">
        <v>395</v>
      </c>
      <c r="V140" s="5">
        <v>3</v>
      </c>
      <c r="W140" s="5">
        <v>90</v>
      </c>
      <c r="X140" s="5">
        <v>126</v>
      </c>
      <c r="Y140" s="43">
        <f t="shared" si="8"/>
        <v>9.743801652892563</v>
      </c>
      <c r="Z140" s="44">
        <f t="shared" si="9"/>
        <v>36.36363636363637</v>
      </c>
      <c r="AA140" s="45">
        <f t="shared" si="10"/>
        <v>33.68571428571428</v>
      </c>
      <c r="AB140" s="46">
        <f t="shared" si="11"/>
        <v>0</v>
      </c>
    </row>
    <row r="141" spans="1:28" ht="14.25">
      <c r="A141" s="5" t="s">
        <v>388</v>
      </c>
      <c r="B141" s="31" t="s">
        <v>389</v>
      </c>
      <c r="C141" s="17" t="s">
        <v>94</v>
      </c>
      <c r="D141" s="5">
        <v>312</v>
      </c>
      <c r="E141" s="5">
        <v>14</v>
      </c>
      <c r="F141" s="5">
        <v>1</v>
      </c>
      <c r="G141" s="5">
        <v>0</v>
      </c>
      <c r="H141" s="5">
        <v>1052</v>
      </c>
      <c r="I141" s="5">
        <v>0</v>
      </c>
      <c r="J141" s="5">
        <v>12</v>
      </c>
      <c r="K141" s="5">
        <v>70</v>
      </c>
      <c r="L141" s="5">
        <v>70</v>
      </c>
      <c r="M141" s="5">
        <v>216</v>
      </c>
      <c r="N141" s="5">
        <v>0</v>
      </c>
      <c r="O141" s="42">
        <v>0</v>
      </c>
      <c r="P141" s="5">
        <v>512</v>
      </c>
      <c r="Q141" s="5">
        <v>103</v>
      </c>
      <c r="R141" s="5">
        <v>18</v>
      </c>
      <c r="S141" s="5">
        <v>143</v>
      </c>
      <c r="T141" s="5">
        <v>342</v>
      </c>
      <c r="U141" s="5">
        <v>43</v>
      </c>
      <c r="V141" s="5">
        <v>2</v>
      </c>
      <c r="W141" s="5">
        <v>325</v>
      </c>
      <c r="X141" s="5">
        <v>0</v>
      </c>
      <c r="Y141" s="43">
        <f t="shared" si="8"/>
        <v>3.371794871794872</v>
      </c>
      <c r="Z141" s="44">
        <f t="shared" si="9"/>
        <v>22.435897435897438</v>
      </c>
      <c r="AA141" s="45">
        <f t="shared" si="10"/>
        <v>75.14285714285714</v>
      </c>
      <c r="AB141" s="46">
        <f t="shared" si="11"/>
        <v>0</v>
      </c>
    </row>
    <row r="142" spans="1:28" ht="14.25">
      <c r="A142" s="5" t="s">
        <v>390</v>
      </c>
      <c r="B142" s="31" t="s">
        <v>391</v>
      </c>
      <c r="C142" s="17" t="s">
        <v>108</v>
      </c>
      <c r="D142" s="5">
        <v>2121</v>
      </c>
      <c r="E142" s="5">
        <v>48</v>
      </c>
      <c r="F142" s="5">
        <v>2</v>
      </c>
      <c r="G142" s="5">
        <v>0</v>
      </c>
      <c r="H142" s="5">
        <v>7488</v>
      </c>
      <c r="I142" s="5">
        <v>0</v>
      </c>
      <c r="J142" s="5">
        <v>5</v>
      </c>
      <c r="K142" s="5">
        <v>216</v>
      </c>
      <c r="L142" s="5">
        <v>149</v>
      </c>
      <c r="M142" s="5">
        <v>1896</v>
      </c>
      <c r="N142" s="5">
        <v>143</v>
      </c>
      <c r="O142" s="42">
        <v>9</v>
      </c>
      <c r="P142" s="5">
        <v>1405</v>
      </c>
      <c r="Q142" s="5">
        <v>998</v>
      </c>
      <c r="R142" s="5">
        <v>133</v>
      </c>
      <c r="S142" s="5">
        <v>1221</v>
      </c>
      <c r="T142" s="5">
        <v>809</v>
      </c>
      <c r="U142" s="5">
        <v>593</v>
      </c>
      <c r="V142" s="5">
        <v>5</v>
      </c>
      <c r="W142" s="5">
        <v>120</v>
      </c>
      <c r="X142" s="5">
        <v>37</v>
      </c>
      <c r="Y142" s="43">
        <f t="shared" si="8"/>
        <v>3.5304101838755306</v>
      </c>
      <c r="Z142" s="44">
        <f t="shared" si="9"/>
        <v>10.183875530410184</v>
      </c>
      <c r="AA142" s="45">
        <f t="shared" si="10"/>
        <v>156</v>
      </c>
      <c r="AB142" s="46">
        <f t="shared" si="11"/>
        <v>0</v>
      </c>
    </row>
    <row r="143" spans="1:28" ht="14.25">
      <c r="A143" s="5" t="s">
        <v>392</v>
      </c>
      <c r="B143" s="31" t="s">
        <v>393</v>
      </c>
      <c r="C143" s="78" t="s">
        <v>100</v>
      </c>
      <c r="D143" s="5">
        <v>254</v>
      </c>
      <c r="E143" s="5">
        <v>15</v>
      </c>
      <c r="F143" s="5">
        <v>0</v>
      </c>
      <c r="G143" s="5">
        <v>0</v>
      </c>
      <c r="H143" s="5">
        <v>2389</v>
      </c>
      <c r="I143" s="5">
        <v>0</v>
      </c>
      <c r="J143" s="5">
        <v>35</v>
      </c>
      <c r="K143" s="5">
        <v>55</v>
      </c>
      <c r="L143" s="5">
        <v>39</v>
      </c>
      <c r="M143" s="5">
        <v>1920</v>
      </c>
      <c r="N143" s="5">
        <v>0</v>
      </c>
      <c r="O143" s="42">
        <v>0</v>
      </c>
      <c r="P143" s="5">
        <v>3110</v>
      </c>
      <c r="Q143" s="5">
        <v>0</v>
      </c>
      <c r="R143" s="5">
        <v>10</v>
      </c>
      <c r="S143" s="5">
        <v>112</v>
      </c>
      <c r="T143" s="5">
        <v>336</v>
      </c>
      <c r="U143" s="5">
        <v>0</v>
      </c>
      <c r="V143" s="5">
        <v>1</v>
      </c>
      <c r="W143" s="5">
        <v>128</v>
      </c>
      <c r="X143" s="5">
        <v>112</v>
      </c>
      <c r="Y143" s="43">
        <f t="shared" si="8"/>
        <v>9.405511811023622</v>
      </c>
      <c r="Z143" s="44">
        <f t="shared" si="9"/>
        <v>21.653543307086615</v>
      </c>
      <c r="AA143" s="45">
        <f t="shared" si="10"/>
        <v>159.26666666666668</v>
      </c>
      <c r="AB143" s="46">
        <f t="shared" si="11"/>
        <v>0</v>
      </c>
    </row>
    <row r="144" spans="1:28" ht="14.25">
      <c r="A144" s="5" t="s">
        <v>394</v>
      </c>
      <c r="B144" s="31" t="s">
        <v>395</v>
      </c>
      <c r="C144" s="17" t="s">
        <v>165</v>
      </c>
      <c r="D144" s="5">
        <v>237</v>
      </c>
      <c r="E144" s="5">
        <v>50</v>
      </c>
      <c r="F144" s="5">
        <v>7</v>
      </c>
      <c r="G144" s="5">
        <v>20</v>
      </c>
      <c r="H144" s="5">
        <v>3652</v>
      </c>
      <c r="I144" s="5">
        <v>0</v>
      </c>
      <c r="J144" s="5">
        <v>11</v>
      </c>
      <c r="K144" s="5">
        <v>65</v>
      </c>
      <c r="L144" s="5">
        <v>23</v>
      </c>
      <c r="M144" s="5">
        <v>1044</v>
      </c>
      <c r="N144" s="5">
        <v>475</v>
      </c>
      <c r="O144" s="42">
        <v>0</v>
      </c>
      <c r="P144" s="5">
        <v>634</v>
      </c>
      <c r="Q144" s="5">
        <v>1636</v>
      </c>
      <c r="R144" s="5">
        <v>22</v>
      </c>
      <c r="S144" s="5">
        <v>310</v>
      </c>
      <c r="T144" s="5">
        <v>240</v>
      </c>
      <c r="U144" s="5">
        <v>958</v>
      </c>
      <c r="V144" s="5">
        <v>2</v>
      </c>
      <c r="W144" s="5">
        <v>130</v>
      </c>
      <c r="X144" s="5">
        <v>125</v>
      </c>
      <c r="Y144" s="43">
        <f t="shared" si="8"/>
        <v>15.40928270042194</v>
      </c>
      <c r="Z144" s="44">
        <f t="shared" si="9"/>
        <v>27.42616033755274</v>
      </c>
      <c r="AA144" s="45">
        <f t="shared" si="10"/>
        <v>73.04</v>
      </c>
      <c r="AB144" s="46">
        <f t="shared" si="11"/>
        <v>0</v>
      </c>
    </row>
    <row r="145" spans="1:28" ht="14.25">
      <c r="A145" s="5" t="s">
        <v>396</v>
      </c>
      <c r="B145" s="31" t="s">
        <v>397</v>
      </c>
      <c r="C145" s="17" t="s">
        <v>108</v>
      </c>
      <c r="D145" s="5">
        <v>607</v>
      </c>
      <c r="E145" s="5">
        <v>90</v>
      </c>
      <c r="F145" s="5">
        <v>2</v>
      </c>
      <c r="G145" s="5">
        <v>0</v>
      </c>
      <c r="H145" s="5">
        <v>3085</v>
      </c>
      <c r="I145" s="5">
        <v>0</v>
      </c>
      <c r="J145" s="5">
        <v>4</v>
      </c>
      <c r="K145" s="5">
        <v>71</v>
      </c>
      <c r="L145" s="5">
        <v>53</v>
      </c>
      <c r="M145" s="5">
        <v>1308</v>
      </c>
      <c r="N145" s="5">
        <v>424</v>
      </c>
      <c r="O145" s="42">
        <v>17</v>
      </c>
      <c r="P145" s="5">
        <v>642</v>
      </c>
      <c r="Q145" s="5">
        <v>275</v>
      </c>
      <c r="R145" s="5">
        <v>39</v>
      </c>
      <c r="S145" s="5">
        <v>1025</v>
      </c>
      <c r="T145" s="5">
        <v>317</v>
      </c>
      <c r="U145" s="5">
        <v>125</v>
      </c>
      <c r="V145" s="5">
        <v>13</v>
      </c>
      <c r="W145" s="5">
        <v>240</v>
      </c>
      <c r="X145" s="5">
        <v>13</v>
      </c>
      <c r="Y145" s="43">
        <f t="shared" si="8"/>
        <v>5.082372322899506</v>
      </c>
      <c r="Z145" s="44">
        <f t="shared" si="9"/>
        <v>11.696869851729819</v>
      </c>
      <c r="AA145" s="45">
        <f t="shared" si="10"/>
        <v>34.27777777777778</v>
      </c>
      <c r="AB145" s="46">
        <f t="shared" si="11"/>
        <v>0</v>
      </c>
    </row>
    <row r="146" spans="1:28" ht="14.25">
      <c r="A146" s="5" t="s">
        <v>398</v>
      </c>
      <c r="B146" s="31" t="s">
        <v>399</v>
      </c>
      <c r="C146" s="17" t="s">
        <v>136</v>
      </c>
      <c r="D146" s="5">
        <v>295</v>
      </c>
      <c r="E146" s="5">
        <v>25</v>
      </c>
      <c r="F146" s="5">
        <v>4</v>
      </c>
      <c r="G146" s="5">
        <v>0</v>
      </c>
      <c r="H146" s="5">
        <v>629</v>
      </c>
      <c r="I146" s="5">
        <v>0</v>
      </c>
      <c r="J146" s="5">
        <v>2</v>
      </c>
      <c r="K146" s="5">
        <v>32</v>
      </c>
      <c r="L146" s="5">
        <v>32</v>
      </c>
      <c r="M146" s="5">
        <v>139</v>
      </c>
      <c r="N146" s="5">
        <v>52</v>
      </c>
      <c r="O146" s="42">
        <v>0</v>
      </c>
      <c r="P146" s="5">
        <v>289</v>
      </c>
      <c r="Q146" s="5">
        <v>201</v>
      </c>
      <c r="R146" s="5">
        <v>25</v>
      </c>
      <c r="S146" s="5">
        <v>119</v>
      </c>
      <c r="T146" s="5">
        <v>256</v>
      </c>
      <c r="U146" s="5">
        <v>154</v>
      </c>
      <c r="V146" s="5">
        <v>2</v>
      </c>
      <c r="W146" s="5">
        <v>135</v>
      </c>
      <c r="X146" s="5">
        <v>24</v>
      </c>
      <c r="Y146" s="43">
        <f t="shared" si="8"/>
        <v>2.1322033898305084</v>
      </c>
      <c r="Z146" s="44">
        <f t="shared" si="9"/>
        <v>10.847457627118644</v>
      </c>
      <c r="AA146" s="45">
        <f t="shared" si="10"/>
        <v>25.16</v>
      </c>
      <c r="AB146" s="46">
        <f t="shared" si="11"/>
        <v>0</v>
      </c>
    </row>
    <row r="147" spans="1:28" ht="14.25">
      <c r="A147" s="5" t="s">
        <v>400</v>
      </c>
      <c r="B147" s="31" t="s">
        <v>401</v>
      </c>
      <c r="C147" s="17" t="s">
        <v>145</v>
      </c>
      <c r="D147" s="5">
        <v>649</v>
      </c>
      <c r="E147" s="5">
        <v>20</v>
      </c>
      <c r="F147" s="5">
        <v>1</v>
      </c>
      <c r="G147" s="5">
        <v>0</v>
      </c>
      <c r="H147" s="5">
        <v>1123</v>
      </c>
      <c r="I147" s="5">
        <v>0</v>
      </c>
      <c r="J147" s="5">
        <v>2</v>
      </c>
      <c r="K147" s="5">
        <v>105</v>
      </c>
      <c r="L147" s="5">
        <v>105</v>
      </c>
      <c r="M147" s="5">
        <v>522</v>
      </c>
      <c r="N147" s="5">
        <v>197</v>
      </c>
      <c r="O147" s="42">
        <v>0</v>
      </c>
      <c r="P147" s="5">
        <v>359</v>
      </c>
      <c r="Q147" s="5">
        <v>212</v>
      </c>
      <c r="R147" s="5">
        <v>84</v>
      </c>
      <c r="S147" s="5">
        <v>510</v>
      </c>
      <c r="T147" s="5">
        <v>159</v>
      </c>
      <c r="U147" s="5">
        <v>107</v>
      </c>
      <c r="V147" s="5">
        <v>7</v>
      </c>
      <c r="W147" s="5">
        <v>230</v>
      </c>
      <c r="X147" s="5">
        <v>166</v>
      </c>
      <c r="Y147" s="43">
        <f t="shared" si="8"/>
        <v>1.7303543913713406</v>
      </c>
      <c r="Z147" s="44">
        <f t="shared" si="9"/>
        <v>16.178736517719567</v>
      </c>
      <c r="AA147" s="45">
        <f t="shared" si="10"/>
        <v>56.15</v>
      </c>
      <c r="AB147" s="46">
        <f t="shared" si="11"/>
        <v>0</v>
      </c>
    </row>
    <row r="148" spans="1:28" ht="14.25">
      <c r="A148" s="5" t="s">
        <v>402</v>
      </c>
      <c r="B148" s="31" t="s">
        <v>403</v>
      </c>
      <c r="C148" s="81" t="s">
        <v>98</v>
      </c>
      <c r="D148" s="5">
        <v>159</v>
      </c>
      <c r="E148" s="5">
        <v>16</v>
      </c>
      <c r="F148" s="5">
        <v>0</v>
      </c>
      <c r="G148" s="5">
        <v>0</v>
      </c>
      <c r="H148" s="5">
        <v>1700</v>
      </c>
      <c r="I148" s="5">
        <v>0</v>
      </c>
      <c r="J148" s="5">
        <v>16</v>
      </c>
      <c r="K148" s="5">
        <v>6</v>
      </c>
      <c r="L148" s="5">
        <v>6</v>
      </c>
      <c r="M148" s="5">
        <v>39</v>
      </c>
      <c r="N148" s="5">
        <v>0</v>
      </c>
      <c r="O148" s="42">
        <v>0</v>
      </c>
      <c r="P148" s="5">
        <v>54</v>
      </c>
      <c r="Q148" s="5">
        <v>64</v>
      </c>
      <c r="R148" s="5">
        <v>2</v>
      </c>
      <c r="S148" s="5">
        <v>19</v>
      </c>
      <c r="T148" s="5">
        <v>21</v>
      </c>
      <c r="U148" s="5">
        <v>9</v>
      </c>
      <c r="V148" s="5">
        <v>0</v>
      </c>
      <c r="W148" s="5">
        <v>0</v>
      </c>
      <c r="X148" s="5">
        <v>9</v>
      </c>
      <c r="Y148" s="43">
        <f t="shared" si="8"/>
        <v>10.69182389937107</v>
      </c>
      <c r="Z148" s="44">
        <f t="shared" si="9"/>
        <v>3.7735849056603774</v>
      </c>
      <c r="AA148" s="45">
        <f t="shared" si="10"/>
        <v>106.25</v>
      </c>
      <c r="AB148" s="46">
        <f t="shared" si="11"/>
        <v>0</v>
      </c>
    </row>
    <row r="149" spans="1:28" ht="14.25">
      <c r="A149" s="5" t="s">
        <v>404</v>
      </c>
      <c r="B149" s="31" t="s">
        <v>405</v>
      </c>
      <c r="C149" s="80" t="s">
        <v>147</v>
      </c>
      <c r="D149" s="5">
        <v>1598</v>
      </c>
      <c r="E149" s="5">
        <v>57</v>
      </c>
      <c r="F149" s="5">
        <v>2</v>
      </c>
      <c r="G149" s="5">
        <v>0</v>
      </c>
      <c r="H149" s="5">
        <v>11333</v>
      </c>
      <c r="I149" s="5">
        <v>0</v>
      </c>
      <c r="J149" s="5">
        <v>7</v>
      </c>
      <c r="K149" s="5">
        <v>122</v>
      </c>
      <c r="L149" s="5">
        <v>56</v>
      </c>
      <c r="M149" s="5">
        <v>6609</v>
      </c>
      <c r="N149" s="5">
        <v>200</v>
      </c>
      <c r="O149" s="42">
        <v>30</v>
      </c>
      <c r="P149" s="5">
        <v>1631</v>
      </c>
      <c r="Q149" s="5">
        <v>130</v>
      </c>
      <c r="R149" s="5">
        <v>25</v>
      </c>
      <c r="S149" s="5">
        <v>827</v>
      </c>
      <c r="T149" s="5">
        <v>650</v>
      </c>
      <c r="U149" s="5">
        <v>30</v>
      </c>
      <c r="V149" s="5">
        <v>35</v>
      </c>
      <c r="W149" s="5">
        <v>1896</v>
      </c>
      <c r="X149" s="5">
        <v>65</v>
      </c>
      <c r="Y149" s="43">
        <f t="shared" si="8"/>
        <v>7.0919899874843555</v>
      </c>
      <c r="Z149" s="44">
        <f t="shared" si="9"/>
        <v>7.634543178973717</v>
      </c>
      <c r="AA149" s="45">
        <f t="shared" si="10"/>
        <v>198.82456140350877</v>
      </c>
      <c r="AB149" s="46">
        <f t="shared" si="11"/>
        <v>0</v>
      </c>
    </row>
    <row r="150" spans="1:28" ht="14.25">
      <c r="A150" s="5" t="s">
        <v>406</v>
      </c>
      <c r="B150" s="31" t="s">
        <v>407</v>
      </c>
      <c r="C150" s="17" t="s">
        <v>168</v>
      </c>
      <c r="D150" s="5">
        <v>509</v>
      </c>
      <c r="E150" s="5">
        <v>120</v>
      </c>
      <c r="F150" s="5">
        <v>3</v>
      </c>
      <c r="G150" s="5">
        <v>0</v>
      </c>
      <c r="H150" s="5">
        <v>3000</v>
      </c>
      <c r="I150" s="5">
        <v>0</v>
      </c>
      <c r="J150" s="5">
        <v>0</v>
      </c>
      <c r="K150" s="5">
        <v>101</v>
      </c>
      <c r="L150" s="5">
        <v>87</v>
      </c>
      <c r="M150" s="5">
        <v>160</v>
      </c>
      <c r="N150" s="5">
        <v>53</v>
      </c>
      <c r="O150" s="42">
        <v>0</v>
      </c>
      <c r="P150" s="5">
        <v>810</v>
      </c>
      <c r="Q150" s="5">
        <v>123</v>
      </c>
      <c r="R150" s="5">
        <v>7</v>
      </c>
      <c r="S150" s="5">
        <v>25</v>
      </c>
      <c r="T150" s="5">
        <v>60</v>
      </c>
      <c r="U150" s="5">
        <v>19</v>
      </c>
      <c r="V150" s="5">
        <v>3</v>
      </c>
      <c r="W150" s="5">
        <v>112</v>
      </c>
      <c r="X150" s="5">
        <v>0</v>
      </c>
      <c r="Y150" s="43">
        <f t="shared" si="8"/>
        <v>5.893909626719057</v>
      </c>
      <c r="Z150" s="44">
        <f t="shared" si="9"/>
        <v>19.842829076620824</v>
      </c>
      <c r="AA150" s="45">
        <f t="shared" si="10"/>
        <v>25</v>
      </c>
      <c r="AB150" s="46">
        <f t="shared" si="11"/>
        <v>0</v>
      </c>
    </row>
    <row r="151" spans="1:28" ht="14.25">
      <c r="A151" s="5" t="s">
        <v>408</v>
      </c>
      <c r="B151" s="31" t="s">
        <v>409</v>
      </c>
      <c r="C151" s="79" t="s">
        <v>113</v>
      </c>
      <c r="D151" s="5">
        <v>63</v>
      </c>
      <c r="E151" s="5">
        <v>16</v>
      </c>
      <c r="F151" s="5">
        <v>0</v>
      </c>
      <c r="G151" s="5">
        <v>0</v>
      </c>
      <c r="H151" s="5">
        <v>1700</v>
      </c>
      <c r="I151" s="5">
        <v>0</v>
      </c>
      <c r="J151" s="5">
        <v>16</v>
      </c>
      <c r="K151" s="5">
        <v>42</v>
      </c>
      <c r="L151" s="5">
        <v>39</v>
      </c>
      <c r="M151" s="5">
        <v>106</v>
      </c>
      <c r="N151" s="5">
        <v>0</v>
      </c>
      <c r="O151" s="42">
        <v>0</v>
      </c>
      <c r="P151" s="5">
        <v>190</v>
      </c>
      <c r="Q151" s="5">
        <v>117</v>
      </c>
      <c r="R151" s="5">
        <v>10</v>
      </c>
      <c r="S151" s="5">
        <v>45</v>
      </c>
      <c r="T151" s="5">
        <v>100</v>
      </c>
      <c r="U151" s="5">
        <v>47</v>
      </c>
      <c r="V151" s="5">
        <v>0</v>
      </c>
      <c r="W151" s="5">
        <v>0</v>
      </c>
      <c r="X151" s="5">
        <v>19</v>
      </c>
      <c r="Y151" s="43">
        <f t="shared" si="8"/>
        <v>26.984126984126984</v>
      </c>
      <c r="Z151" s="44">
        <f t="shared" si="9"/>
        <v>66.66666666666666</v>
      </c>
      <c r="AA151" s="45">
        <f t="shared" si="10"/>
        <v>106.25</v>
      </c>
      <c r="AB151" s="46">
        <f t="shared" si="11"/>
        <v>0</v>
      </c>
    </row>
    <row r="152" spans="1:28" ht="14.25">
      <c r="A152" s="5" t="s">
        <v>410</v>
      </c>
      <c r="B152" s="31" t="s">
        <v>411</v>
      </c>
      <c r="C152" s="80" t="s">
        <v>147</v>
      </c>
      <c r="D152" s="5">
        <v>163</v>
      </c>
      <c r="E152" s="5">
        <v>54</v>
      </c>
      <c r="F152" s="5">
        <v>3</v>
      </c>
      <c r="G152" s="5">
        <v>0</v>
      </c>
      <c r="H152" s="5">
        <v>1243</v>
      </c>
      <c r="I152" s="5">
        <v>0</v>
      </c>
      <c r="J152" s="5">
        <v>9</v>
      </c>
      <c r="K152" s="5">
        <v>50</v>
      </c>
      <c r="L152" s="5">
        <v>20</v>
      </c>
      <c r="M152" s="5">
        <v>1800</v>
      </c>
      <c r="N152" s="5">
        <v>520</v>
      </c>
      <c r="O152" s="42">
        <v>0</v>
      </c>
      <c r="P152" s="5">
        <v>770</v>
      </c>
      <c r="Q152" s="5">
        <v>545</v>
      </c>
      <c r="R152" s="5">
        <v>10</v>
      </c>
      <c r="S152" s="5">
        <v>1500</v>
      </c>
      <c r="T152" s="5">
        <v>506</v>
      </c>
      <c r="U152" s="5">
        <v>308</v>
      </c>
      <c r="V152" s="5">
        <v>10</v>
      </c>
      <c r="W152" s="5">
        <v>1383</v>
      </c>
      <c r="X152" s="5">
        <v>6</v>
      </c>
      <c r="Y152" s="43">
        <f t="shared" si="8"/>
        <v>7.625766871165644</v>
      </c>
      <c r="Z152" s="44">
        <f t="shared" si="9"/>
        <v>30.67484662576687</v>
      </c>
      <c r="AA152" s="45">
        <f t="shared" si="10"/>
        <v>23.01851851851852</v>
      </c>
      <c r="AB152" s="46">
        <f t="shared" si="11"/>
        <v>0</v>
      </c>
    </row>
    <row r="153" spans="1:28" ht="14.25">
      <c r="A153" s="5" t="s">
        <v>412</v>
      </c>
      <c r="B153" s="31" t="s">
        <v>413</v>
      </c>
      <c r="C153" s="81" t="s">
        <v>98</v>
      </c>
      <c r="D153" s="5">
        <v>959</v>
      </c>
      <c r="E153" s="5">
        <v>20</v>
      </c>
      <c r="F153" s="5">
        <v>0</v>
      </c>
      <c r="G153" s="5">
        <v>0</v>
      </c>
      <c r="H153" s="5">
        <v>2800</v>
      </c>
      <c r="I153" s="5">
        <v>0</v>
      </c>
      <c r="J153" s="5">
        <v>1</v>
      </c>
      <c r="K153" s="5">
        <v>50</v>
      </c>
      <c r="L153" s="5">
        <v>50</v>
      </c>
      <c r="M153" s="5">
        <v>149</v>
      </c>
      <c r="N153" s="5">
        <v>0</v>
      </c>
      <c r="O153" s="42">
        <v>0</v>
      </c>
      <c r="P153" s="5">
        <v>286</v>
      </c>
      <c r="Q153" s="5">
        <v>310</v>
      </c>
      <c r="R153" s="5">
        <v>20</v>
      </c>
      <c r="S153" s="5">
        <v>40</v>
      </c>
      <c r="T153" s="5">
        <v>86</v>
      </c>
      <c r="U153" s="5">
        <v>108</v>
      </c>
      <c r="V153" s="5">
        <v>3</v>
      </c>
      <c r="W153" s="5">
        <v>78</v>
      </c>
      <c r="X153" s="5">
        <v>0</v>
      </c>
      <c r="Y153" s="43">
        <f t="shared" si="8"/>
        <v>2.9197080291970803</v>
      </c>
      <c r="Z153" s="44">
        <f t="shared" si="9"/>
        <v>5.213764337851929</v>
      </c>
      <c r="AA153" s="45">
        <f t="shared" si="10"/>
        <v>140</v>
      </c>
      <c r="AB153" s="46">
        <f t="shared" si="11"/>
        <v>0</v>
      </c>
    </row>
    <row r="154" spans="1:28" ht="14.25">
      <c r="A154" s="5" t="s">
        <v>414</v>
      </c>
      <c r="B154" s="31" t="s">
        <v>415</v>
      </c>
      <c r="C154" s="17" t="s">
        <v>136</v>
      </c>
      <c r="D154" s="5">
        <v>171</v>
      </c>
      <c r="E154" s="5">
        <v>28</v>
      </c>
      <c r="F154" s="5">
        <v>1</v>
      </c>
      <c r="G154" s="5">
        <v>0</v>
      </c>
      <c r="H154" s="5">
        <v>431</v>
      </c>
      <c r="I154" s="5">
        <v>0</v>
      </c>
      <c r="J154" s="5">
        <v>0</v>
      </c>
      <c r="K154" s="5">
        <v>75</v>
      </c>
      <c r="L154" s="5">
        <v>75</v>
      </c>
      <c r="M154" s="5">
        <v>402</v>
      </c>
      <c r="N154" s="5">
        <v>86</v>
      </c>
      <c r="O154" s="42">
        <v>0</v>
      </c>
      <c r="P154" s="5">
        <v>669</v>
      </c>
      <c r="Q154" s="5">
        <v>102</v>
      </c>
      <c r="R154" s="5">
        <v>22</v>
      </c>
      <c r="S154" s="5">
        <v>202</v>
      </c>
      <c r="T154" s="5">
        <v>321</v>
      </c>
      <c r="U154" s="5">
        <v>54</v>
      </c>
      <c r="V154" s="5">
        <v>5</v>
      </c>
      <c r="W154" s="5">
        <v>46</v>
      </c>
      <c r="X154" s="5">
        <v>85</v>
      </c>
      <c r="Y154" s="43">
        <f t="shared" si="8"/>
        <v>2.52046783625731</v>
      </c>
      <c r="Z154" s="44">
        <f t="shared" si="9"/>
        <v>43.859649122807014</v>
      </c>
      <c r="AA154" s="45">
        <f t="shared" si="10"/>
        <v>15.392857142857142</v>
      </c>
      <c r="AB154" s="46">
        <f t="shared" si="11"/>
        <v>0</v>
      </c>
    </row>
    <row r="155" spans="1:28" ht="14.25">
      <c r="A155" s="5" t="s">
        <v>416</v>
      </c>
      <c r="B155" s="31" t="s">
        <v>417</v>
      </c>
      <c r="C155" s="17" t="s">
        <v>108</v>
      </c>
      <c r="D155" s="5">
        <v>1388</v>
      </c>
      <c r="E155" s="5">
        <v>22</v>
      </c>
      <c r="F155" s="5">
        <v>2</v>
      </c>
      <c r="G155" s="5">
        <v>0</v>
      </c>
      <c r="H155" s="5">
        <v>1923</v>
      </c>
      <c r="I155" s="5">
        <v>0</v>
      </c>
      <c r="J155" s="5">
        <v>11</v>
      </c>
      <c r="K155" s="5">
        <v>216</v>
      </c>
      <c r="L155" s="5">
        <v>159</v>
      </c>
      <c r="M155" s="5">
        <v>995</v>
      </c>
      <c r="N155" s="5">
        <v>181</v>
      </c>
      <c r="O155" s="42">
        <v>2</v>
      </c>
      <c r="P155" s="5">
        <v>871</v>
      </c>
      <c r="Q155" s="5">
        <v>1202</v>
      </c>
      <c r="R155" s="5">
        <v>139</v>
      </c>
      <c r="S155" s="5">
        <v>541</v>
      </c>
      <c r="T155" s="5">
        <v>527</v>
      </c>
      <c r="U155" s="5">
        <v>407</v>
      </c>
      <c r="V155" s="5">
        <v>6</v>
      </c>
      <c r="W155" s="5">
        <v>198</v>
      </c>
      <c r="X155" s="5">
        <v>23</v>
      </c>
      <c r="Y155" s="43">
        <f t="shared" si="8"/>
        <v>1.3854466858789625</v>
      </c>
      <c r="Z155" s="44">
        <f t="shared" si="9"/>
        <v>15.561959654178676</v>
      </c>
      <c r="AA155" s="45">
        <f t="shared" si="10"/>
        <v>87.4090909090909</v>
      </c>
      <c r="AB155" s="46">
        <f t="shared" si="11"/>
        <v>0</v>
      </c>
    </row>
    <row r="156" spans="1:28" ht="14.25">
      <c r="A156" s="5" t="s">
        <v>418</v>
      </c>
      <c r="B156" s="31" t="s">
        <v>419</v>
      </c>
      <c r="C156" s="78" t="s">
        <v>100</v>
      </c>
      <c r="D156" s="5">
        <v>604</v>
      </c>
      <c r="E156" s="5">
        <v>15</v>
      </c>
      <c r="F156" s="5">
        <v>0</v>
      </c>
      <c r="G156" s="5">
        <v>0</v>
      </c>
      <c r="H156" s="5">
        <v>2389</v>
      </c>
      <c r="I156" s="5">
        <v>0</v>
      </c>
      <c r="J156" s="5">
        <v>35</v>
      </c>
      <c r="K156" s="5">
        <v>66</v>
      </c>
      <c r="L156" s="5">
        <v>52</v>
      </c>
      <c r="M156" s="5">
        <v>736</v>
      </c>
      <c r="N156" s="5">
        <v>0</v>
      </c>
      <c r="O156" s="42">
        <v>0</v>
      </c>
      <c r="P156" s="5">
        <v>2944</v>
      </c>
      <c r="Q156" s="5">
        <v>0</v>
      </c>
      <c r="R156" s="5">
        <v>24</v>
      </c>
      <c r="S156" s="5">
        <v>304</v>
      </c>
      <c r="T156" s="5">
        <v>912</v>
      </c>
      <c r="U156" s="5">
        <v>0</v>
      </c>
      <c r="V156" s="5">
        <v>1</v>
      </c>
      <c r="W156" s="5">
        <v>61</v>
      </c>
      <c r="X156" s="5">
        <v>110</v>
      </c>
      <c r="Y156" s="43">
        <f t="shared" si="8"/>
        <v>3.955298013245033</v>
      </c>
      <c r="Z156" s="44">
        <f t="shared" si="9"/>
        <v>10.927152317880795</v>
      </c>
      <c r="AA156" s="45">
        <f t="shared" si="10"/>
        <v>159.26666666666668</v>
      </c>
      <c r="AB156" s="46">
        <f t="shared" si="11"/>
        <v>0</v>
      </c>
    </row>
    <row r="157" spans="1:28" ht="14.25">
      <c r="A157" s="5" t="s">
        <v>420</v>
      </c>
      <c r="B157" s="31" t="s">
        <v>421</v>
      </c>
      <c r="C157" s="79" t="s">
        <v>113</v>
      </c>
      <c r="D157" s="5">
        <v>37</v>
      </c>
      <c r="E157" s="5">
        <v>16</v>
      </c>
      <c r="F157" s="5">
        <v>0</v>
      </c>
      <c r="G157" s="5">
        <v>0</v>
      </c>
      <c r="H157" s="5">
        <v>1700</v>
      </c>
      <c r="I157" s="5">
        <v>0</v>
      </c>
      <c r="J157" s="5">
        <v>16</v>
      </c>
      <c r="K157" s="5">
        <v>34</v>
      </c>
      <c r="L157" s="5">
        <v>34</v>
      </c>
      <c r="M157" s="5">
        <v>80</v>
      </c>
      <c r="N157" s="5">
        <v>0</v>
      </c>
      <c r="O157" s="42">
        <v>0</v>
      </c>
      <c r="P157" s="5">
        <v>106</v>
      </c>
      <c r="Q157" s="5">
        <v>76</v>
      </c>
      <c r="R157" s="5">
        <v>5</v>
      </c>
      <c r="S157" s="5">
        <v>35</v>
      </c>
      <c r="T157" s="5">
        <v>67</v>
      </c>
      <c r="U157" s="5">
        <v>30</v>
      </c>
      <c r="V157" s="5">
        <v>1</v>
      </c>
      <c r="W157" s="5">
        <v>38</v>
      </c>
      <c r="X157" s="5">
        <v>5</v>
      </c>
      <c r="Y157" s="43">
        <f t="shared" si="8"/>
        <v>45.945945945945944</v>
      </c>
      <c r="Z157" s="44">
        <f t="shared" si="9"/>
        <v>91.8918918918919</v>
      </c>
      <c r="AA157" s="45">
        <f t="shared" si="10"/>
        <v>106.25</v>
      </c>
      <c r="AB157" s="46">
        <f t="shared" si="11"/>
        <v>0</v>
      </c>
    </row>
    <row r="158" spans="1:28" ht="14.25">
      <c r="A158" s="5" t="s">
        <v>422</v>
      </c>
      <c r="B158" s="31" t="s">
        <v>423</v>
      </c>
      <c r="C158" s="76" t="s">
        <v>141</v>
      </c>
      <c r="D158" s="5">
        <v>264</v>
      </c>
      <c r="E158" s="5">
        <v>30</v>
      </c>
      <c r="F158" s="5">
        <v>1</v>
      </c>
      <c r="G158" s="5">
        <v>0</v>
      </c>
      <c r="H158" s="5">
        <v>453</v>
      </c>
      <c r="I158" s="5">
        <v>0</v>
      </c>
      <c r="J158" s="5">
        <v>5</v>
      </c>
      <c r="K158" s="5">
        <v>65</v>
      </c>
      <c r="L158" s="5">
        <v>25</v>
      </c>
      <c r="M158" s="5">
        <v>326</v>
      </c>
      <c r="N158" s="5">
        <v>0</v>
      </c>
      <c r="O158" s="42">
        <v>0</v>
      </c>
      <c r="P158" s="5">
        <v>136</v>
      </c>
      <c r="Q158" s="5">
        <v>20</v>
      </c>
      <c r="R158" s="5">
        <v>20</v>
      </c>
      <c r="S158" s="5">
        <v>0</v>
      </c>
      <c r="T158" s="5">
        <v>57</v>
      </c>
      <c r="U158" s="5">
        <v>0</v>
      </c>
      <c r="V158" s="5">
        <v>2</v>
      </c>
      <c r="W158" s="5">
        <v>80</v>
      </c>
      <c r="X158" s="5">
        <v>0</v>
      </c>
      <c r="Y158" s="43">
        <f t="shared" si="8"/>
        <v>1.7159090909090908</v>
      </c>
      <c r="Z158" s="44">
        <f t="shared" si="9"/>
        <v>24.62121212121212</v>
      </c>
      <c r="AA158" s="45">
        <f t="shared" si="10"/>
        <v>15.1</v>
      </c>
      <c r="AB158" s="46">
        <f t="shared" si="11"/>
        <v>0</v>
      </c>
    </row>
    <row r="159" spans="1:28" ht="14.25">
      <c r="A159" s="5" t="s">
        <v>424</v>
      </c>
      <c r="B159" s="31" t="s">
        <v>425</v>
      </c>
      <c r="C159" s="78" t="s">
        <v>100</v>
      </c>
      <c r="D159" s="5">
        <v>271</v>
      </c>
      <c r="E159" s="5">
        <v>15</v>
      </c>
      <c r="F159" s="5">
        <v>0</v>
      </c>
      <c r="G159" s="5">
        <v>0</v>
      </c>
      <c r="H159" s="5">
        <v>2389</v>
      </c>
      <c r="I159" s="5">
        <v>0</v>
      </c>
      <c r="J159" s="5">
        <v>44</v>
      </c>
      <c r="K159" s="5">
        <v>34</v>
      </c>
      <c r="L159" s="5">
        <v>19</v>
      </c>
      <c r="M159" s="5">
        <v>548</v>
      </c>
      <c r="N159" s="5">
        <v>0</v>
      </c>
      <c r="O159" s="42">
        <v>0</v>
      </c>
      <c r="P159" s="5">
        <v>2116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1</v>
      </c>
      <c r="W159" s="5">
        <v>61</v>
      </c>
      <c r="X159" s="5">
        <v>19</v>
      </c>
      <c r="Y159" s="43">
        <f t="shared" si="8"/>
        <v>8.81549815498155</v>
      </c>
      <c r="Z159" s="44">
        <f t="shared" si="9"/>
        <v>12.546125461254611</v>
      </c>
      <c r="AA159" s="45">
        <f t="shared" si="10"/>
        <v>159.26666666666668</v>
      </c>
      <c r="AB159" s="46">
        <f t="shared" si="11"/>
        <v>0</v>
      </c>
    </row>
    <row r="160" spans="1:28" ht="14.25">
      <c r="A160" s="5" t="s">
        <v>426</v>
      </c>
      <c r="B160" s="31" t="s">
        <v>427</v>
      </c>
      <c r="C160" s="81" t="s">
        <v>98</v>
      </c>
      <c r="D160" s="5">
        <v>473</v>
      </c>
      <c r="E160" s="5">
        <v>90</v>
      </c>
      <c r="F160" s="5">
        <v>5</v>
      </c>
      <c r="G160" s="5">
        <v>0</v>
      </c>
      <c r="H160" s="5">
        <v>3081</v>
      </c>
      <c r="I160" s="5">
        <v>0</v>
      </c>
      <c r="J160" s="5">
        <v>3</v>
      </c>
      <c r="K160" s="5">
        <v>79</v>
      </c>
      <c r="L160" s="5">
        <v>59</v>
      </c>
      <c r="M160" s="5">
        <v>635</v>
      </c>
      <c r="N160" s="5">
        <v>426</v>
      </c>
      <c r="O160" s="42">
        <v>0</v>
      </c>
      <c r="P160" s="5">
        <v>504</v>
      </c>
      <c r="Q160" s="5">
        <v>134</v>
      </c>
      <c r="R160" s="5">
        <v>33</v>
      </c>
      <c r="S160" s="5">
        <v>338</v>
      </c>
      <c r="T160" s="5">
        <v>145</v>
      </c>
      <c r="U160" s="5">
        <v>70</v>
      </c>
      <c r="V160" s="5">
        <v>8</v>
      </c>
      <c r="W160" s="5">
        <v>266</v>
      </c>
      <c r="X160" s="5">
        <v>0</v>
      </c>
      <c r="Y160" s="43">
        <f t="shared" si="8"/>
        <v>6.513742071881607</v>
      </c>
      <c r="Z160" s="44">
        <f t="shared" si="9"/>
        <v>16.701902748414376</v>
      </c>
      <c r="AA160" s="45">
        <f t="shared" si="10"/>
        <v>34.233333333333334</v>
      </c>
      <c r="AB160" s="46">
        <f t="shared" si="11"/>
        <v>0</v>
      </c>
    </row>
    <row r="161" spans="1:28" ht="14.25">
      <c r="A161" s="5" t="s">
        <v>428</v>
      </c>
      <c r="B161" s="31" t="s">
        <v>429</v>
      </c>
      <c r="C161" s="17" t="s">
        <v>94</v>
      </c>
      <c r="D161" s="5">
        <v>289</v>
      </c>
      <c r="E161" s="5">
        <v>32</v>
      </c>
      <c r="F161" s="5">
        <v>3</v>
      </c>
      <c r="G161" s="5">
        <v>0</v>
      </c>
      <c r="H161" s="5">
        <v>353</v>
      </c>
      <c r="I161" s="5">
        <v>0</v>
      </c>
      <c r="J161" s="5">
        <v>11</v>
      </c>
      <c r="K161" s="5">
        <v>44</v>
      </c>
      <c r="L161" s="5">
        <v>44</v>
      </c>
      <c r="M161" s="5">
        <v>515</v>
      </c>
      <c r="N161" s="5">
        <v>0</v>
      </c>
      <c r="O161" s="42">
        <v>0</v>
      </c>
      <c r="P161" s="5">
        <v>831</v>
      </c>
      <c r="Q161" s="5">
        <v>347</v>
      </c>
      <c r="R161" s="5">
        <v>11</v>
      </c>
      <c r="S161" s="5">
        <v>157</v>
      </c>
      <c r="T161" s="5">
        <v>219</v>
      </c>
      <c r="U161" s="5">
        <v>140</v>
      </c>
      <c r="V161" s="5">
        <v>9</v>
      </c>
      <c r="W161" s="5">
        <v>491</v>
      </c>
      <c r="X161" s="5">
        <v>7</v>
      </c>
      <c r="Y161" s="43">
        <f t="shared" si="8"/>
        <v>1.221453287197232</v>
      </c>
      <c r="Z161" s="44">
        <f t="shared" si="9"/>
        <v>15.22491349480969</v>
      </c>
      <c r="AA161" s="45">
        <f t="shared" si="10"/>
        <v>11.03125</v>
      </c>
      <c r="AB161" s="46">
        <f t="shared" si="11"/>
        <v>0</v>
      </c>
    </row>
    <row r="162" spans="1:28" ht="14.25">
      <c r="A162" s="5" t="s">
        <v>430</v>
      </c>
      <c r="B162" s="31" t="s">
        <v>431</v>
      </c>
      <c r="C162" s="17" t="s">
        <v>165</v>
      </c>
      <c r="D162" s="5">
        <v>869</v>
      </c>
      <c r="E162" s="5">
        <v>24</v>
      </c>
      <c r="F162" s="5">
        <v>3</v>
      </c>
      <c r="G162" s="5">
        <v>0</v>
      </c>
      <c r="H162" s="5">
        <v>3504</v>
      </c>
      <c r="I162" s="5">
        <v>0</v>
      </c>
      <c r="J162" s="5">
        <v>5</v>
      </c>
      <c r="K162" s="5">
        <v>255</v>
      </c>
      <c r="L162" s="5">
        <v>255</v>
      </c>
      <c r="M162" s="5">
        <v>3201</v>
      </c>
      <c r="N162" s="5">
        <v>2817</v>
      </c>
      <c r="O162" s="42">
        <v>0</v>
      </c>
      <c r="P162" s="5">
        <v>2407</v>
      </c>
      <c r="Q162" s="5">
        <v>2843</v>
      </c>
      <c r="R162" s="5">
        <v>139</v>
      </c>
      <c r="S162" s="5">
        <v>2749</v>
      </c>
      <c r="T162" s="5">
        <v>2114</v>
      </c>
      <c r="U162" s="5">
        <v>2313</v>
      </c>
      <c r="V162" s="5">
        <v>10</v>
      </c>
      <c r="W162" s="5">
        <v>245</v>
      </c>
      <c r="X162" s="5">
        <v>437</v>
      </c>
      <c r="Y162" s="43">
        <f t="shared" si="8"/>
        <v>4.032220943613349</v>
      </c>
      <c r="Z162" s="44">
        <f t="shared" si="9"/>
        <v>29.344073647871117</v>
      </c>
      <c r="AA162" s="45">
        <f t="shared" si="10"/>
        <v>146</v>
      </c>
      <c r="AB162" s="46">
        <f t="shared" si="11"/>
        <v>0</v>
      </c>
    </row>
    <row r="163" spans="1:28" ht="14.25">
      <c r="A163" s="5" t="s">
        <v>432</v>
      </c>
      <c r="B163" s="31" t="s">
        <v>433</v>
      </c>
      <c r="C163" s="78" t="s">
        <v>100</v>
      </c>
      <c r="D163" s="5">
        <v>374</v>
      </c>
      <c r="E163" s="5">
        <v>15</v>
      </c>
      <c r="F163" s="5">
        <v>0</v>
      </c>
      <c r="G163" s="5">
        <v>0</v>
      </c>
      <c r="H163" s="5">
        <v>2389</v>
      </c>
      <c r="I163" s="5">
        <v>0</v>
      </c>
      <c r="J163" s="5">
        <v>44</v>
      </c>
      <c r="K163" s="5">
        <v>63</v>
      </c>
      <c r="L163" s="5">
        <v>41</v>
      </c>
      <c r="M163" s="5">
        <v>870</v>
      </c>
      <c r="N163" s="5">
        <v>0</v>
      </c>
      <c r="O163" s="42">
        <v>0</v>
      </c>
      <c r="P163" s="5">
        <v>2752</v>
      </c>
      <c r="Q163" s="5">
        <v>0</v>
      </c>
      <c r="R163" s="5">
        <v>19</v>
      </c>
      <c r="S163" s="5">
        <v>270</v>
      </c>
      <c r="T163" s="5">
        <v>1720</v>
      </c>
      <c r="U163" s="5">
        <v>0</v>
      </c>
      <c r="V163" s="5">
        <v>1</v>
      </c>
      <c r="W163" s="5">
        <v>145</v>
      </c>
      <c r="X163" s="5">
        <v>57</v>
      </c>
      <c r="Y163" s="43">
        <f t="shared" si="8"/>
        <v>6.387700534759358</v>
      </c>
      <c r="Z163" s="44">
        <f t="shared" si="9"/>
        <v>16.844919786096256</v>
      </c>
      <c r="AA163" s="45">
        <f t="shared" si="10"/>
        <v>159.26666666666668</v>
      </c>
      <c r="AB163" s="46">
        <f t="shared" si="11"/>
        <v>0</v>
      </c>
    </row>
    <row r="164" spans="1:28" ht="14.25">
      <c r="A164" s="5" t="s">
        <v>434</v>
      </c>
      <c r="B164" s="31" t="s">
        <v>435</v>
      </c>
      <c r="C164" s="78" t="s">
        <v>100</v>
      </c>
      <c r="D164" s="5">
        <v>157</v>
      </c>
      <c r="E164" s="5">
        <v>15</v>
      </c>
      <c r="F164" s="5">
        <v>0</v>
      </c>
      <c r="G164" s="5">
        <v>0</v>
      </c>
      <c r="H164" s="5">
        <v>2389</v>
      </c>
      <c r="I164" s="5">
        <v>0</v>
      </c>
      <c r="J164" s="5">
        <v>35</v>
      </c>
      <c r="K164" s="5">
        <v>49</v>
      </c>
      <c r="L164" s="5">
        <v>35</v>
      </c>
      <c r="M164" s="5">
        <v>0</v>
      </c>
      <c r="N164" s="5">
        <v>0</v>
      </c>
      <c r="O164" s="42">
        <v>0</v>
      </c>
      <c r="P164" s="5">
        <v>1740</v>
      </c>
      <c r="Q164" s="5">
        <v>0</v>
      </c>
      <c r="R164" s="5">
        <v>5</v>
      </c>
      <c r="S164" s="5">
        <v>0</v>
      </c>
      <c r="T164" s="5">
        <v>0</v>
      </c>
      <c r="U164" s="5">
        <v>0</v>
      </c>
      <c r="V164" s="5">
        <v>1</v>
      </c>
      <c r="W164" s="5">
        <v>67</v>
      </c>
      <c r="X164" s="5">
        <v>67</v>
      </c>
      <c r="Y164" s="43">
        <f t="shared" si="8"/>
        <v>15.21656050955414</v>
      </c>
      <c r="Z164" s="44">
        <f t="shared" si="9"/>
        <v>31.210191082802545</v>
      </c>
      <c r="AA164" s="45">
        <f t="shared" si="10"/>
        <v>159.26666666666668</v>
      </c>
      <c r="AB164" s="46">
        <f t="shared" si="11"/>
        <v>0</v>
      </c>
    </row>
    <row r="165" spans="1:28" ht="14.25">
      <c r="A165" s="5" t="s">
        <v>436</v>
      </c>
      <c r="B165" s="31" t="s">
        <v>437</v>
      </c>
      <c r="C165" s="17" t="s">
        <v>168</v>
      </c>
      <c r="D165" s="5">
        <v>1032</v>
      </c>
      <c r="E165" s="5">
        <v>90</v>
      </c>
      <c r="F165" s="5">
        <v>1</v>
      </c>
      <c r="G165" s="5">
        <v>0</v>
      </c>
      <c r="H165" s="5">
        <v>4000</v>
      </c>
      <c r="I165" s="5">
        <v>0</v>
      </c>
      <c r="J165" s="5">
        <v>3</v>
      </c>
      <c r="K165" s="5">
        <v>268</v>
      </c>
      <c r="L165" s="5">
        <v>180</v>
      </c>
      <c r="M165" s="5">
        <v>1502</v>
      </c>
      <c r="N165" s="5">
        <v>0</v>
      </c>
      <c r="O165" s="42">
        <v>0</v>
      </c>
      <c r="P165" s="5">
        <v>2766</v>
      </c>
      <c r="Q165" s="5">
        <v>1302</v>
      </c>
      <c r="R165" s="5">
        <v>60</v>
      </c>
      <c r="S165" s="5">
        <v>965</v>
      </c>
      <c r="T165" s="5">
        <v>1002</v>
      </c>
      <c r="U165" s="5">
        <v>432</v>
      </c>
      <c r="V165" s="5">
        <v>21</v>
      </c>
      <c r="W165" s="5">
        <v>331</v>
      </c>
      <c r="X165" s="5">
        <v>0</v>
      </c>
      <c r="Y165" s="43">
        <f t="shared" si="8"/>
        <v>3.875968992248062</v>
      </c>
      <c r="Z165" s="44">
        <f t="shared" si="9"/>
        <v>25.968992248062015</v>
      </c>
      <c r="AA165" s="45">
        <f t="shared" si="10"/>
        <v>44.44444444444444</v>
      </c>
      <c r="AB165" s="46">
        <f t="shared" si="11"/>
        <v>0</v>
      </c>
    </row>
    <row r="166" spans="1:28" ht="14.25">
      <c r="A166" s="5" t="s">
        <v>438</v>
      </c>
      <c r="B166" s="31" t="s">
        <v>439</v>
      </c>
      <c r="C166" s="17" t="s">
        <v>168</v>
      </c>
      <c r="D166" s="5">
        <v>1532</v>
      </c>
      <c r="E166" s="5">
        <v>65</v>
      </c>
      <c r="F166" s="5">
        <v>2</v>
      </c>
      <c r="G166" s="5">
        <v>0</v>
      </c>
      <c r="H166" s="5">
        <v>12587</v>
      </c>
      <c r="I166" s="5">
        <v>0</v>
      </c>
      <c r="J166" s="5">
        <v>3</v>
      </c>
      <c r="K166" s="5">
        <v>279</v>
      </c>
      <c r="L166" s="5">
        <v>187</v>
      </c>
      <c r="M166" s="5">
        <v>1678</v>
      </c>
      <c r="N166" s="5">
        <v>444</v>
      </c>
      <c r="O166" s="42">
        <v>0</v>
      </c>
      <c r="P166" s="5">
        <v>2278</v>
      </c>
      <c r="Q166" s="5">
        <v>2500</v>
      </c>
      <c r="R166" s="5">
        <v>81</v>
      </c>
      <c r="S166" s="5">
        <v>752</v>
      </c>
      <c r="T166" s="5">
        <v>369</v>
      </c>
      <c r="U166" s="5">
        <v>940</v>
      </c>
      <c r="V166" s="5">
        <v>5</v>
      </c>
      <c r="W166" s="5">
        <v>184</v>
      </c>
      <c r="X166" s="5">
        <v>0</v>
      </c>
      <c r="Y166" s="43">
        <f t="shared" si="8"/>
        <v>8.216057441253264</v>
      </c>
      <c r="Z166" s="44">
        <f t="shared" si="9"/>
        <v>18.211488250652742</v>
      </c>
      <c r="AA166" s="45">
        <f t="shared" si="10"/>
        <v>193.64615384615385</v>
      </c>
      <c r="AB166" s="46">
        <f t="shared" si="11"/>
        <v>0</v>
      </c>
    </row>
    <row r="167" spans="1:28" ht="14.25">
      <c r="A167" s="5" t="s">
        <v>440</v>
      </c>
      <c r="B167" s="31" t="s">
        <v>441</v>
      </c>
      <c r="C167" s="17" t="s">
        <v>116</v>
      </c>
      <c r="D167" s="5">
        <v>2378</v>
      </c>
      <c r="E167" s="5">
        <v>26</v>
      </c>
      <c r="F167" s="5">
        <v>2</v>
      </c>
      <c r="G167" s="5">
        <v>0</v>
      </c>
      <c r="H167" s="5">
        <v>3071</v>
      </c>
      <c r="I167" s="5">
        <v>0</v>
      </c>
      <c r="J167" s="5">
        <v>2</v>
      </c>
      <c r="K167" s="5">
        <v>301</v>
      </c>
      <c r="L167" s="5">
        <v>48</v>
      </c>
      <c r="M167" s="5">
        <v>1039</v>
      </c>
      <c r="N167" s="5">
        <v>995</v>
      </c>
      <c r="O167" s="42">
        <v>0</v>
      </c>
      <c r="P167" s="5">
        <v>684</v>
      </c>
      <c r="Q167" s="5">
        <v>208</v>
      </c>
      <c r="R167" s="5">
        <v>89</v>
      </c>
      <c r="S167" s="5">
        <v>933</v>
      </c>
      <c r="T167" s="5">
        <v>462</v>
      </c>
      <c r="U167" s="5">
        <v>156</v>
      </c>
      <c r="V167" s="5">
        <v>7</v>
      </c>
      <c r="W167" s="5">
        <v>635</v>
      </c>
      <c r="X167" s="5">
        <v>105</v>
      </c>
      <c r="Y167" s="43">
        <f t="shared" si="8"/>
        <v>1.291421362489487</v>
      </c>
      <c r="Z167" s="44">
        <f t="shared" si="9"/>
        <v>12.657695542472666</v>
      </c>
      <c r="AA167" s="45">
        <f t="shared" si="10"/>
        <v>118.11538461538461</v>
      </c>
      <c r="AB167" s="46">
        <f t="shared" si="11"/>
        <v>0</v>
      </c>
    </row>
    <row r="168" spans="1:28" ht="14.25">
      <c r="A168" s="5" t="s">
        <v>442</v>
      </c>
      <c r="B168" s="31" t="s">
        <v>443</v>
      </c>
      <c r="C168" s="17" t="s">
        <v>145</v>
      </c>
      <c r="D168" s="5">
        <v>576</v>
      </c>
      <c r="E168" s="5">
        <v>45</v>
      </c>
      <c r="F168" s="5">
        <v>1</v>
      </c>
      <c r="G168" s="5">
        <v>160</v>
      </c>
      <c r="H168" s="5">
        <v>5869</v>
      </c>
      <c r="I168" s="5">
        <v>0</v>
      </c>
      <c r="J168" s="5">
        <v>7</v>
      </c>
      <c r="K168" s="5">
        <v>206</v>
      </c>
      <c r="L168" s="5">
        <v>206</v>
      </c>
      <c r="M168" s="5">
        <v>2681</v>
      </c>
      <c r="N168" s="5">
        <v>160</v>
      </c>
      <c r="O168" s="42">
        <v>0</v>
      </c>
      <c r="P168" s="5">
        <v>2381</v>
      </c>
      <c r="Q168" s="5">
        <v>4850</v>
      </c>
      <c r="R168" s="5">
        <v>120</v>
      </c>
      <c r="S168" s="5">
        <v>2323</v>
      </c>
      <c r="T168" s="5">
        <v>1025</v>
      </c>
      <c r="U168" s="5">
        <v>3968</v>
      </c>
      <c r="V168" s="5">
        <v>56</v>
      </c>
      <c r="W168" s="5">
        <v>672</v>
      </c>
      <c r="X168" s="5">
        <v>2625</v>
      </c>
      <c r="Y168" s="43">
        <f t="shared" si="8"/>
        <v>10.18923611111111</v>
      </c>
      <c r="Z168" s="44">
        <f t="shared" si="9"/>
        <v>35.76388888888889</v>
      </c>
      <c r="AA168" s="45">
        <f t="shared" si="10"/>
        <v>130.42222222222222</v>
      </c>
      <c r="AB168" s="46">
        <f t="shared" si="11"/>
        <v>0</v>
      </c>
    </row>
    <row r="169" spans="1:28" ht="14.25">
      <c r="A169" s="5" t="s">
        <v>444</v>
      </c>
      <c r="B169" s="31" t="s">
        <v>445</v>
      </c>
      <c r="C169" s="17" t="s">
        <v>136</v>
      </c>
      <c r="D169" s="5">
        <v>78</v>
      </c>
      <c r="E169" s="5">
        <v>12</v>
      </c>
      <c r="F169" s="5">
        <v>3</v>
      </c>
      <c r="G169" s="5">
        <v>0</v>
      </c>
      <c r="H169" s="5">
        <v>530</v>
      </c>
      <c r="I169" s="5">
        <v>0</v>
      </c>
      <c r="J169" s="5">
        <v>3</v>
      </c>
      <c r="K169" s="5">
        <v>29</v>
      </c>
      <c r="L169" s="5">
        <v>29</v>
      </c>
      <c r="M169" s="5">
        <v>213</v>
      </c>
      <c r="N169" s="5">
        <v>54</v>
      </c>
      <c r="O169" s="42">
        <v>0</v>
      </c>
      <c r="P169" s="5">
        <v>151</v>
      </c>
      <c r="Q169" s="5">
        <v>118</v>
      </c>
      <c r="R169" s="5">
        <v>14</v>
      </c>
      <c r="S169" s="5">
        <v>154</v>
      </c>
      <c r="T169" s="5">
        <v>79</v>
      </c>
      <c r="U169" s="5">
        <v>37</v>
      </c>
      <c r="V169" s="5">
        <v>2</v>
      </c>
      <c r="W169" s="5">
        <v>74</v>
      </c>
      <c r="X169" s="5">
        <v>0</v>
      </c>
      <c r="Y169" s="43">
        <f t="shared" si="8"/>
        <v>6.794871794871795</v>
      </c>
      <c r="Z169" s="44">
        <f t="shared" si="9"/>
        <v>37.17948717948718</v>
      </c>
      <c r="AA169" s="45">
        <f t="shared" si="10"/>
        <v>44.166666666666664</v>
      </c>
      <c r="AB169" s="46">
        <f t="shared" si="11"/>
        <v>0</v>
      </c>
    </row>
    <row r="170" spans="1:28" ht="14.25">
      <c r="A170" s="5" t="s">
        <v>446</v>
      </c>
      <c r="B170" s="31" t="s">
        <v>447</v>
      </c>
      <c r="C170" s="81" t="s">
        <v>98</v>
      </c>
      <c r="D170" s="5">
        <v>235</v>
      </c>
      <c r="E170" s="5">
        <v>16</v>
      </c>
      <c r="F170" s="5">
        <v>0</v>
      </c>
      <c r="G170" s="5">
        <v>0</v>
      </c>
      <c r="H170" s="5">
        <v>1700</v>
      </c>
      <c r="I170" s="5">
        <v>0</v>
      </c>
      <c r="J170" s="5">
        <v>16</v>
      </c>
      <c r="K170" s="5">
        <v>7</v>
      </c>
      <c r="L170" s="5">
        <v>7</v>
      </c>
      <c r="M170" s="5">
        <v>40</v>
      </c>
      <c r="N170" s="5">
        <v>0</v>
      </c>
      <c r="O170" s="42">
        <v>0</v>
      </c>
      <c r="P170" s="5">
        <v>56</v>
      </c>
      <c r="Q170" s="5">
        <v>76</v>
      </c>
      <c r="R170" s="5">
        <v>1</v>
      </c>
      <c r="S170" s="5">
        <v>9</v>
      </c>
      <c r="T170" s="5">
        <v>14</v>
      </c>
      <c r="U170" s="5">
        <v>7</v>
      </c>
      <c r="V170" s="5">
        <v>0</v>
      </c>
      <c r="W170" s="5">
        <v>0</v>
      </c>
      <c r="X170" s="5">
        <v>7</v>
      </c>
      <c r="Y170" s="43">
        <f t="shared" si="8"/>
        <v>7.23404255319149</v>
      </c>
      <c r="Z170" s="44">
        <f t="shared" si="9"/>
        <v>2.9787234042553195</v>
      </c>
      <c r="AA170" s="45">
        <f t="shared" si="10"/>
        <v>106.25</v>
      </c>
      <c r="AB170" s="46">
        <f t="shared" si="11"/>
        <v>0</v>
      </c>
    </row>
    <row r="171" spans="1:28" ht="14.25">
      <c r="A171" s="5" t="s">
        <v>448</v>
      </c>
      <c r="B171" s="31" t="s">
        <v>449</v>
      </c>
      <c r="C171" s="17" t="s">
        <v>116</v>
      </c>
      <c r="D171" s="5">
        <v>1558</v>
      </c>
      <c r="E171" s="5">
        <v>100</v>
      </c>
      <c r="F171" s="5">
        <v>1</v>
      </c>
      <c r="G171" s="5">
        <v>0</v>
      </c>
      <c r="H171" s="5">
        <v>6315</v>
      </c>
      <c r="I171" s="5">
        <v>0</v>
      </c>
      <c r="J171" s="5">
        <v>4</v>
      </c>
      <c r="K171" s="5">
        <v>176</v>
      </c>
      <c r="L171" s="5">
        <v>47</v>
      </c>
      <c r="M171" s="5">
        <v>463</v>
      </c>
      <c r="N171" s="5">
        <v>0</v>
      </c>
      <c r="O171" s="42">
        <v>0</v>
      </c>
      <c r="P171" s="5">
        <v>194</v>
      </c>
      <c r="Q171" s="5">
        <v>521</v>
      </c>
      <c r="R171" s="5">
        <v>94</v>
      </c>
      <c r="S171" s="5">
        <v>287</v>
      </c>
      <c r="T171" s="5">
        <v>100</v>
      </c>
      <c r="U171" s="5">
        <v>237</v>
      </c>
      <c r="V171" s="5">
        <v>6</v>
      </c>
      <c r="W171" s="5">
        <v>460</v>
      </c>
      <c r="X171" s="5">
        <v>526</v>
      </c>
      <c r="Y171" s="43">
        <f t="shared" si="8"/>
        <v>4.053273427471117</v>
      </c>
      <c r="Z171" s="44">
        <f t="shared" si="9"/>
        <v>11.296534017971759</v>
      </c>
      <c r="AA171" s="45">
        <f t="shared" si="10"/>
        <v>63.15</v>
      </c>
      <c r="AB171" s="46">
        <f t="shared" si="11"/>
        <v>0</v>
      </c>
    </row>
    <row r="172" spans="1:28" ht="14.25">
      <c r="A172" s="5" t="s">
        <v>450</v>
      </c>
      <c r="B172" s="31" t="s">
        <v>451</v>
      </c>
      <c r="C172" s="17" t="s">
        <v>108</v>
      </c>
      <c r="D172" s="5">
        <v>533</v>
      </c>
      <c r="E172" s="5">
        <v>48</v>
      </c>
      <c r="F172" s="5">
        <v>4</v>
      </c>
      <c r="G172" s="5">
        <v>0</v>
      </c>
      <c r="H172" s="5">
        <v>1879</v>
      </c>
      <c r="I172" s="5">
        <v>0</v>
      </c>
      <c r="J172" s="5">
        <v>4</v>
      </c>
      <c r="K172" s="5">
        <v>41</v>
      </c>
      <c r="L172" s="5">
        <v>28</v>
      </c>
      <c r="M172" s="5">
        <v>462</v>
      </c>
      <c r="N172" s="5">
        <v>355</v>
      </c>
      <c r="O172" s="42">
        <v>0</v>
      </c>
      <c r="P172" s="5">
        <v>188</v>
      </c>
      <c r="Q172" s="5">
        <v>543</v>
      </c>
      <c r="R172" s="5">
        <v>10</v>
      </c>
      <c r="S172" s="5">
        <v>183</v>
      </c>
      <c r="T172" s="5">
        <v>89</v>
      </c>
      <c r="U172" s="5">
        <v>250</v>
      </c>
      <c r="V172" s="5">
        <v>2</v>
      </c>
      <c r="W172" s="5">
        <v>78</v>
      </c>
      <c r="X172" s="5">
        <v>94</v>
      </c>
      <c r="Y172" s="43">
        <f t="shared" si="8"/>
        <v>3.525328330206379</v>
      </c>
      <c r="Z172" s="44">
        <f t="shared" si="9"/>
        <v>7.6923076923076925</v>
      </c>
      <c r="AA172" s="45">
        <f t="shared" si="10"/>
        <v>39.145833333333336</v>
      </c>
      <c r="AB172" s="46">
        <f t="shared" si="11"/>
        <v>0</v>
      </c>
    </row>
    <row r="173" spans="1:28" ht="14.25">
      <c r="A173" s="5" t="s">
        <v>452</v>
      </c>
      <c r="B173" s="31" t="s">
        <v>453</v>
      </c>
      <c r="C173" s="17" t="s">
        <v>116</v>
      </c>
      <c r="D173" s="5">
        <v>2128</v>
      </c>
      <c r="E173" s="5">
        <v>74</v>
      </c>
      <c r="F173" s="5">
        <v>5</v>
      </c>
      <c r="G173" s="5">
        <v>87</v>
      </c>
      <c r="H173" s="5">
        <v>10834</v>
      </c>
      <c r="I173" s="5">
        <v>0</v>
      </c>
      <c r="J173" s="5">
        <v>7</v>
      </c>
      <c r="K173" s="5">
        <v>179</v>
      </c>
      <c r="L173" s="5">
        <v>105</v>
      </c>
      <c r="M173" s="5">
        <v>748</v>
      </c>
      <c r="N173" s="5">
        <v>329</v>
      </c>
      <c r="O173" s="42">
        <v>19</v>
      </c>
      <c r="P173" s="5">
        <v>420</v>
      </c>
      <c r="Q173" s="5">
        <v>40</v>
      </c>
      <c r="R173" s="5">
        <v>72</v>
      </c>
      <c r="S173" s="5">
        <v>420</v>
      </c>
      <c r="T173" s="5">
        <v>242</v>
      </c>
      <c r="U173" s="5">
        <v>22</v>
      </c>
      <c r="V173" s="5">
        <v>7</v>
      </c>
      <c r="W173" s="5">
        <v>208</v>
      </c>
      <c r="X173" s="5">
        <v>103</v>
      </c>
      <c r="Y173" s="43">
        <f t="shared" si="8"/>
        <v>5.091165413533835</v>
      </c>
      <c r="Z173" s="44">
        <f t="shared" si="9"/>
        <v>8.411654135338347</v>
      </c>
      <c r="AA173" s="45">
        <f t="shared" si="10"/>
        <v>146.40540540540542</v>
      </c>
      <c r="AB173" s="46">
        <f t="shared" si="11"/>
        <v>0</v>
      </c>
    </row>
    <row r="174" spans="1:28" ht="14.25">
      <c r="A174" s="5" t="s">
        <v>454</v>
      </c>
      <c r="B174" s="31" t="s">
        <v>455</v>
      </c>
      <c r="C174" s="80" t="s">
        <v>147</v>
      </c>
      <c r="D174" s="5">
        <v>475</v>
      </c>
      <c r="E174" s="5">
        <v>40</v>
      </c>
      <c r="F174" s="5">
        <v>1</v>
      </c>
      <c r="G174" s="5">
        <v>0</v>
      </c>
      <c r="H174" s="5">
        <v>3969</v>
      </c>
      <c r="I174" s="5">
        <v>0</v>
      </c>
      <c r="J174" s="5">
        <v>6</v>
      </c>
      <c r="K174" s="5">
        <v>96</v>
      </c>
      <c r="L174" s="5">
        <v>96</v>
      </c>
      <c r="M174" s="5">
        <v>2337</v>
      </c>
      <c r="N174" s="5">
        <v>256</v>
      </c>
      <c r="O174" s="42">
        <v>0</v>
      </c>
      <c r="P174" s="5">
        <v>10235</v>
      </c>
      <c r="Q174" s="5">
        <v>1452</v>
      </c>
      <c r="R174" s="5">
        <v>32</v>
      </c>
      <c r="S174" s="5">
        <v>1289</v>
      </c>
      <c r="T174" s="5">
        <v>3868</v>
      </c>
      <c r="U174" s="5">
        <v>595</v>
      </c>
      <c r="V174" s="5">
        <v>15</v>
      </c>
      <c r="W174" s="5">
        <v>3250</v>
      </c>
      <c r="X174" s="5">
        <v>36</v>
      </c>
      <c r="Y174" s="43">
        <f t="shared" si="8"/>
        <v>8.35578947368421</v>
      </c>
      <c r="Z174" s="44">
        <f t="shared" si="9"/>
        <v>20.210526315789473</v>
      </c>
      <c r="AA174" s="45">
        <f t="shared" si="10"/>
        <v>99.225</v>
      </c>
      <c r="AB174" s="46">
        <f t="shared" si="11"/>
        <v>0</v>
      </c>
    </row>
    <row r="175" spans="1:28" ht="14.25">
      <c r="A175" s="5" t="s">
        <v>456</v>
      </c>
      <c r="B175" s="31" t="s">
        <v>457</v>
      </c>
      <c r="C175" s="79" t="s">
        <v>113</v>
      </c>
      <c r="D175" s="5">
        <v>1731</v>
      </c>
      <c r="E175" s="5">
        <v>30</v>
      </c>
      <c r="F175" s="5">
        <v>0</v>
      </c>
      <c r="G175" s="5">
        <v>0</v>
      </c>
      <c r="H175" s="5">
        <v>6502</v>
      </c>
      <c r="I175" s="5">
        <v>0</v>
      </c>
      <c r="J175" s="5">
        <v>5</v>
      </c>
      <c r="K175" s="5">
        <v>460</v>
      </c>
      <c r="L175" s="5">
        <v>353</v>
      </c>
      <c r="M175" s="5">
        <v>992</v>
      </c>
      <c r="N175" s="5">
        <v>0</v>
      </c>
      <c r="O175" s="42">
        <v>0</v>
      </c>
      <c r="P175" s="5">
        <v>1504</v>
      </c>
      <c r="Q175" s="5">
        <v>861</v>
      </c>
      <c r="R175" s="5">
        <v>145</v>
      </c>
      <c r="S175" s="5">
        <v>431</v>
      </c>
      <c r="T175" s="5">
        <v>652</v>
      </c>
      <c r="U175" s="5">
        <v>417</v>
      </c>
      <c r="V175" s="5">
        <v>1</v>
      </c>
      <c r="W175" s="5">
        <v>41</v>
      </c>
      <c r="X175" s="5">
        <v>12</v>
      </c>
      <c r="Y175" s="43">
        <f t="shared" si="8"/>
        <v>3.756210283073368</v>
      </c>
      <c r="Z175" s="44">
        <f t="shared" si="9"/>
        <v>26.57423454650491</v>
      </c>
      <c r="AA175" s="45">
        <f t="shared" si="10"/>
        <v>216.73333333333332</v>
      </c>
      <c r="AB175" s="46">
        <f t="shared" si="11"/>
        <v>0</v>
      </c>
    </row>
    <row r="176" spans="1:28" ht="14.25">
      <c r="A176" s="5" t="s">
        <v>458</v>
      </c>
      <c r="B176" s="31" t="s">
        <v>459</v>
      </c>
      <c r="C176" s="80" t="s">
        <v>147</v>
      </c>
      <c r="D176" s="5">
        <v>3095</v>
      </c>
      <c r="E176" s="5">
        <v>59</v>
      </c>
      <c r="F176" s="5">
        <v>8</v>
      </c>
      <c r="G176" s="5">
        <v>0</v>
      </c>
      <c r="H176" s="5">
        <v>11083</v>
      </c>
      <c r="I176" s="5">
        <v>0</v>
      </c>
      <c r="J176" s="5">
        <v>5</v>
      </c>
      <c r="K176" s="5">
        <v>301</v>
      </c>
      <c r="L176" s="5">
        <v>210</v>
      </c>
      <c r="M176" s="5">
        <v>4485</v>
      </c>
      <c r="N176" s="5">
        <v>2500</v>
      </c>
      <c r="O176" s="42">
        <v>793</v>
      </c>
      <c r="P176" s="5">
        <v>8534</v>
      </c>
      <c r="Q176" s="5">
        <v>1474</v>
      </c>
      <c r="R176" s="5">
        <v>37</v>
      </c>
      <c r="S176" s="5">
        <v>2276</v>
      </c>
      <c r="T176" s="5">
        <v>3477</v>
      </c>
      <c r="U176" s="5">
        <v>1001</v>
      </c>
      <c r="V176" s="5">
        <v>38</v>
      </c>
      <c r="W176" s="5">
        <v>4600</v>
      </c>
      <c r="X176" s="5">
        <v>0</v>
      </c>
      <c r="Y176" s="43">
        <f t="shared" si="8"/>
        <v>3.5809369951534733</v>
      </c>
      <c r="Z176" s="44">
        <f t="shared" si="9"/>
        <v>9.725363489499191</v>
      </c>
      <c r="AA176" s="45">
        <f t="shared" si="10"/>
        <v>187.84745762711864</v>
      </c>
      <c r="AB176" s="46">
        <f t="shared" si="11"/>
        <v>0</v>
      </c>
    </row>
    <row r="177" spans="1:28" ht="14.25">
      <c r="A177" s="5" t="s">
        <v>460</v>
      </c>
      <c r="B177" s="31" t="s">
        <v>461</v>
      </c>
      <c r="C177" s="80" t="s">
        <v>147</v>
      </c>
      <c r="D177" s="5">
        <v>1049</v>
      </c>
      <c r="E177" s="5">
        <v>50</v>
      </c>
      <c r="F177" s="5">
        <v>5</v>
      </c>
      <c r="G177" s="5">
        <v>0</v>
      </c>
      <c r="H177" s="5">
        <v>1998</v>
      </c>
      <c r="I177" s="5">
        <v>0</v>
      </c>
      <c r="J177" s="5">
        <v>4</v>
      </c>
      <c r="K177" s="5">
        <v>124</v>
      </c>
      <c r="L177" s="5">
        <v>124</v>
      </c>
      <c r="M177" s="5">
        <v>1842</v>
      </c>
      <c r="N177" s="5">
        <v>453</v>
      </c>
      <c r="O177" s="42">
        <v>0</v>
      </c>
      <c r="P177" s="5">
        <v>6352</v>
      </c>
      <c r="Q177" s="5">
        <v>828</v>
      </c>
      <c r="R177" s="5">
        <v>86</v>
      </c>
      <c r="S177" s="5">
        <v>918</v>
      </c>
      <c r="T177" s="5">
        <v>2784</v>
      </c>
      <c r="U177" s="5">
        <v>440</v>
      </c>
      <c r="V177" s="5">
        <v>32</v>
      </c>
      <c r="W177" s="5">
        <v>2130</v>
      </c>
      <c r="X177" s="5">
        <v>10</v>
      </c>
      <c r="Y177" s="43">
        <f t="shared" si="8"/>
        <v>1.9046711153479505</v>
      </c>
      <c r="Z177" s="44">
        <f t="shared" si="9"/>
        <v>11.820781696854146</v>
      </c>
      <c r="AA177" s="45">
        <f t="shared" si="10"/>
        <v>39.96</v>
      </c>
      <c r="AB177" s="46">
        <f t="shared" si="11"/>
        <v>0</v>
      </c>
    </row>
    <row r="178" spans="1:28" ht="14.25">
      <c r="A178" s="5" t="s">
        <v>462</v>
      </c>
      <c r="B178" s="31" t="s">
        <v>463</v>
      </c>
      <c r="C178" s="17" t="s">
        <v>122</v>
      </c>
      <c r="D178" s="5">
        <v>776</v>
      </c>
      <c r="E178" s="5">
        <v>30</v>
      </c>
      <c r="F178" s="5">
        <v>2</v>
      </c>
      <c r="G178" s="5">
        <v>0</v>
      </c>
      <c r="H178" s="5">
        <v>6002</v>
      </c>
      <c r="I178" s="5">
        <v>0</v>
      </c>
      <c r="J178" s="5">
        <v>0</v>
      </c>
      <c r="K178" s="5">
        <v>81</v>
      </c>
      <c r="L178" s="5">
        <v>80</v>
      </c>
      <c r="M178" s="5">
        <v>1002</v>
      </c>
      <c r="N178" s="5">
        <v>429</v>
      </c>
      <c r="O178" s="42">
        <v>59</v>
      </c>
      <c r="P178" s="5">
        <v>2601</v>
      </c>
      <c r="Q178" s="5">
        <v>2013</v>
      </c>
      <c r="R178" s="5">
        <v>29</v>
      </c>
      <c r="S178" s="5">
        <v>598</v>
      </c>
      <c r="T178" s="5">
        <v>1821</v>
      </c>
      <c r="U178" s="5">
        <v>1690</v>
      </c>
      <c r="V178" s="5">
        <v>3</v>
      </c>
      <c r="W178" s="5">
        <v>145</v>
      </c>
      <c r="X178" s="5">
        <v>59</v>
      </c>
      <c r="Y178" s="43">
        <f t="shared" si="8"/>
        <v>7.734536082474227</v>
      </c>
      <c r="Z178" s="44">
        <f t="shared" si="9"/>
        <v>10.438144329896907</v>
      </c>
      <c r="AA178" s="45">
        <f t="shared" si="10"/>
        <v>200.06666666666666</v>
      </c>
      <c r="AB178" s="46">
        <f t="shared" si="11"/>
        <v>0</v>
      </c>
    </row>
    <row r="179" spans="1:28" ht="14.25">
      <c r="A179" s="5" t="s">
        <v>464</v>
      </c>
      <c r="B179" s="31" t="s">
        <v>465</v>
      </c>
      <c r="C179" s="17" t="s">
        <v>145</v>
      </c>
      <c r="D179" s="5">
        <v>89</v>
      </c>
      <c r="E179" s="5">
        <v>24</v>
      </c>
      <c r="F179" s="5">
        <v>3</v>
      </c>
      <c r="G179" s="5">
        <v>0</v>
      </c>
      <c r="H179" s="5">
        <v>1174</v>
      </c>
      <c r="I179" s="5">
        <v>0</v>
      </c>
      <c r="J179" s="5">
        <v>2</v>
      </c>
      <c r="K179" s="5">
        <v>25</v>
      </c>
      <c r="L179" s="5">
        <v>25</v>
      </c>
      <c r="M179" s="5">
        <v>230</v>
      </c>
      <c r="N179" s="5">
        <v>77</v>
      </c>
      <c r="O179" s="42">
        <v>0</v>
      </c>
      <c r="P179" s="5">
        <v>348</v>
      </c>
      <c r="Q179" s="5">
        <v>436</v>
      </c>
      <c r="R179" s="5">
        <v>1</v>
      </c>
      <c r="S179" s="5">
        <v>28</v>
      </c>
      <c r="T179" s="5">
        <v>121</v>
      </c>
      <c r="U179" s="5">
        <v>247</v>
      </c>
      <c r="V179" s="5">
        <v>8</v>
      </c>
      <c r="W179" s="5">
        <v>140</v>
      </c>
      <c r="X179" s="5">
        <v>192</v>
      </c>
      <c r="Y179" s="43">
        <f t="shared" si="8"/>
        <v>13.191011235955056</v>
      </c>
      <c r="Z179" s="44">
        <f t="shared" si="9"/>
        <v>28.08988764044944</v>
      </c>
      <c r="AA179" s="45">
        <f t="shared" si="10"/>
        <v>48.916666666666664</v>
      </c>
      <c r="AB179" s="46">
        <f t="shared" si="11"/>
        <v>0</v>
      </c>
    </row>
    <row r="180" spans="1:28" ht="14.25">
      <c r="A180" s="5" t="s">
        <v>466</v>
      </c>
      <c r="B180" s="31" t="s">
        <v>467</v>
      </c>
      <c r="C180" s="76" t="s">
        <v>141</v>
      </c>
      <c r="D180" s="5">
        <v>609</v>
      </c>
      <c r="E180" s="5">
        <v>54</v>
      </c>
      <c r="F180" s="5">
        <v>1</v>
      </c>
      <c r="G180" s="5">
        <v>0</v>
      </c>
      <c r="H180" s="5">
        <v>864</v>
      </c>
      <c r="I180" s="5">
        <v>0</v>
      </c>
      <c r="J180" s="5">
        <v>5</v>
      </c>
      <c r="K180" s="5">
        <v>121</v>
      </c>
      <c r="L180" s="5">
        <v>20</v>
      </c>
      <c r="M180" s="5">
        <v>803</v>
      </c>
      <c r="N180" s="5">
        <v>227</v>
      </c>
      <c r="O180" s="42">
        <v>0</v>
      </c>
      <c r="P180" s="5">
        <v>323</v>
      </c>
      <c r="Q180" s="5">
        <v>80</v>
      </c>
      <c r="R180" s="5">
        <v>8</v>
      </c>
      <c r="S180" s="5">
        <v>16</v>
      </c>
      <c r="T180" s="5">
        <v>25</v>
      </c>
      <c r="U180" s="5">
        <v>10</v>
      </c>
      <c r="V180" s="5">
        <v>2</v>
      </c>
      <c r="W180" s="5">
        <v>22</v>
      </c>
      <c r="X180" s="5">
        <v>0</v>
      </c>
      <c r="Y180" s="43">
        <f t="shared" si="8"/>
        <v>1.4187192118226601</v>
      </c>
      <c r="Z180" s="44">
        <f t="shared" si="9"/>
        <v>19.868637110016422</v>
      </c>
      <c r="AA180" s="45">
        <f t="shared" si="10"/>
        <v>16</v>
      </c>
      <c r="AB180" s="46">
        <f t="shared" si="11"/>
        <v>0</v>
      </c>
    </row>
    <row r="181" spans="1:28" ht="14.25">
      <c r="A181" s="5" t="s">
        <v>468</v>
      </c>
      <c r="B181" s="31" t="s">
        <v>469</v>
      </c>
      <c r="C181" s="17" t="s">
        <v>94</v>
      </c>
      <c r="D181" s="5">
        <v>735</v>
      </c>
      <c r="E181" s="5">
        <v>56</v>
      </c>
      <c r="F181" s="5">
        <v>2</v>
      </c>
      <c r="G181" s="5">
        <v>0</v>
      </c>
      <c r="H181" s="5">
        <v>1618</v>
      </c>
      <c r="I181" s="5">
        <v>0</v>
      </c>
      <c r="J181" s="5">
        <v>10</v>
      </c>
      <c r="K181" s="5">
        <v>51</v>
      </c>
      <c r="L181" s="5">
        <v>51</v>
      </c>
      <c r="M181" s="5">
        <v>690</v>
      </c>
      <c r="N181" s="5">
        <v>211</v>
      </c>
      <c r="O181" s="42">
        <v>0</v>
      </c>
      <c r="P181" s="5">
        <v>2299</v>
      </c>
      <c r="Q181" s="5">
        <v>1064</v>
      </c>
      <c r="R181" s="5">
        <v>13</v>
      </c>
      <c r="S181" s="5">
        <v>233</v>
      </c>
      <c r="T181" s="5">
        <v>497</v>
      </c>
      <c r="U181" s="5">
        <v>428</v>
      </c>
      <c r="V181" s="5">
        <v>1</v>
      </c>
      <c r="W181" s="5">
        <v>53</v>
      </c>
      <c r="X181" s="5">
        <v>11</v>
      </c>
      <c r="Y181" s="43">
        <f t="shared" si="8"/>
        <v>2.201360544217687</v>
      </c>
      <c r="Z181" s="44">
        <f t="shared" si="9"/>
        <v>6.938775510204081</v>
      </c>
      <c r="AA181" s="45">
        <f t="shared" si="10"/>
        <v>28.892857142857142</v>
      </c>
      <c r="AB181" s="46">
        <f t="shared" si="11"/>
        <v>0</v>
      </c>
    </row>
    <row r="182" spans="1:28" ht="14.25">
      <c r="A182" s="5" t="s">
        <v>470</v>
      </c>
      <c r="B182" s="31" t="s">
        <v>471</v>
      </c>
      <c r="C182" s="17" t="s">
        <v>122</v>
      </c>
      <c r="D182" s="5">
        <v>995</v>
      </c>
      <c r="E182" s="5">
        <v>20</v>
      </c>
      <c r="F182" s="5">
        <v>6</v>
      </c>
      <c r="G182" s="5">
        <v>0</v>
      </c>
      <c r="H182" s="5">
        <v>1171</v>
      </c>
      <c r="I182" s="5">
        <v>0</v>
      </c>
      <c r="J182" s="5">
        <v>9</v>
      </c>
      <c r="K182" s="5">
        <v>21</v>
      </c>
      <c r="L182" s="5">
        <v>21</v>
      </c>
      <c r="M182" s="5">
        <v>1320</v>
      </c>
      <c r="N182" s="5">
        <v>601</v>
      </c>
      <c r="O182" s="42">
        <v>51</v>
      </c>
      <c r="P182" s="5">
        <v>425</v>
      </c>
      <c r="Q182" s="5">
        <v>1065</v>
      </c>
      <c r="R182" s="5">
        <v>2</v>
      </c>
      <c r="S182" s="5">
        <v>540</v>
      </c>
      <c r="T182" s="5">
        <v>54</v>
      </c>
      <c r="U182" s="5">
        <v>304</v>
      </c>
      <c r="V182" s="5">
        <v>1</v>
      </c>
      <c r="W182" s="5">
        <v>39</v>
      </c>
      <c r="X182" s="5">
        <v>273</v>
      </c>
      <c r="Y182" s="43">
        <f t="shared" si="8"/>
        <v>1.1768844221105528</v>
      </c>
      <c r="Z182" s="44">
        <f t="shared" si="9"/>
        <v>2.1105527638190953</v>
      </c>
      <c r="AA182" s="45">
        <f t="shared" si="10"/>
        <v>58.55</v>
      </c>
      <c r="AB182" s="46">
        <f t="shared" si="11"/>
        <v>0</v>
      </c>
    </row>
    <row r="183" spans="1:28" ht="14.25">
      <c r="A183" s="5" t="s">
        <v>472</v>
      </c>
      <c r="B183" s="31" t="s">
        <v>473</v>
      </c>
      <c r="C183" s="79" t="s">
        <v>113</v>
      </c>
      <c r="D183" s="5">
        <v>1386</v>
      </c>
      <c r="E183" s="5">
        <v>40</v>
      </c>
      <c r="F183" s="5">
        <v>0</v>
      </c>
      <c r="G183" s="5">
        <v>0</v>
      </c>
      <c r="H183" s="5">
        <v>8731</v>
      </c>
      <c r="I183" s="5">
        <v>0</v>
      </c>
      <c r="J183" s="5">
        <v>5</v>
      </c>
      <c r="K183" s="5">
        <v>411</v>
      </c>
      <c r="L183" s="5">
        <v>210</v>
      </c>
      <c r="M183" s="5">
        <v>684</v>
      </c>
      <c r="N183" s="5">
        <v>0</v>
      </c>
      <c r="O183" s="42">
        <v>0</v>
      </c>
      <c r="P183" s="5">
        <v>1303</v>
      </c>
      <c r="Q183" s="5">
        <v>1134</v>
      </c>
      <c r="R183" s="5">
        <v>157</v>
      </c>
      <c r="S183" s="5">
        <v>321</v>
      </c>
      <c r="T183" s="5">
        <v>354</v>
      </c>
      <c r="U183" s="5">
        <v>214</v>
      </c>
      <c r="V183" s="5">
        <v>3</v>
      </c>
      <c r="W183" s="5">
        <v>138</v>
      </c>
      <c r="X183" s="5">
        <v>12</v>
      </c>
      <c r="Y183" s="43">
        <f t="shared" si="8"/>
        <v>6.2994227994228</v>
      </c>
      <c r="Z183" s="44">
        <f t="shared" si="9"/>
        <v>29.653679653679653</v>
      </c>
      <c r="AA183" s="45">
        <f t="shared" si="10"/>
        <v>218.275</v>
      </c>
      <c r="AB183" s="46">
        <f t="shared" si="11"/>
        <v>0</v>
      </c>
    </row>
    <row r="184" spans="1:28" ht="14.25">
      <c r="A184" s="5" t="s">
        <v>474</v>
      </c>
      <c r="B184" s="31" t="s">
        <v>475</v>
      </c>
      <c r="C184" s="78" t="s">
        <v>100</v>
      </c>
      <c r="D184" s="5">
        <v>327</v>
      </c>
      <c r="E184" s="5">
        <v>15</v>
      </c>
      <c r="F184" s="5">
        <v>0</v>
      </c>
      <c r="G184" s="5">
        <v>0</v>
      </c>
      <c r="H184" s="5">
        <v>2389</v>
      </c>
      <c r="I184" s="5">
        <v>0</v>
      </c>
      <c r="J184" s="5">
        <v>35</v>
      </c>
      <c r="K184" s="5">
        <v>62</v>
      </c>
      <c r="L184" s="5">
        <v>35</v>
      </c>
      <c r="M184" s="5">
        <v>872</v>
      </c>
      <c r="N184" s="5">
        <v>0</v>
      </c>
      <c r="O184" s="42">
        <v>0</v>
      </c>
      <c r="P184" s="5">
        <v>1116</v>
      </c>
      <c r="Q184" s="5">
        <v>0</v>
      </c>
      <c r="R184" s="5">
        <v>18</v>
      </c>
      <c r="S184" s="5">
        <v>208</v>
      </c>
      <c r="T184" s="5">
        <v>965</v>
      </c>
      <c r="U184" s="5">
        <v>0</v>
      </c>
      <c r="V184" s="5">
        <v>1</v>
      </c>
      <c r="W184" s="5">
        <v>76</v>
      </c>
      <c r="X184" s="5">
        <v>86</v>
      </c>
      <c r="Y184" s="43">
        <f t="shared" si="8"/>
        <v>7.3058103975535165</v>
      </c>
      <c r="Z184" s="44">
        <f t="shared" si="9"/>
        <v>18.960244648318042</v>
      </c>
      <c r="AA184" s="45">
        <f t="shared" si="10"/>
        <v>159.26666666666668</v>
      </c>
      <c r="AB184" s="46">
        <f t="shared" si="11"/>
        <v>0</v>
      </c>
    </row>
    <row r="185" spans="1:28" ht="14.25">
      <c r="A185" s="5" t="s">
        <v>476</v>
      </c>
      <c r="B185" s="31" t="s">
        <v>477</v>
      </c>
      <c r="C185" s="81" t="s">
        <v>98</v>
      </c>
      <c r="D185" s="5">
        <v>56</v>
      </c>
      <c r="E185" s="5">
        <v>16</v>
      </c>
      <c r="F185" s="5">
        <v>0</v>
      </c>
      <c r="G185" s="5">
        <v>0</v>
      </c>
      <c r="H185" s="5">
        <v>1700</v>
      </c>
      <c r="I185" s="5">
        <v>0</v>
      </c>
      <c r="J185" s="5">
        <v>16</v>
      </c>
      <c r="K185" s="5">
        <v>4</v>
      </c>
      <c r="L185" s="5">
        <v>4</v>
      </c>
      <c r="M185" s="5">
        <v>26</v>
      </c>
      <c r="N185" s="5">
        <v>0</v>
      </c>
      <c r="O185" s="42">
        <v>0</v>
      </c>
      <c r="P185" s="5">
        <v>36</v>
      </c>
      <c r="Q185" s="5">
        <v>53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10</v>
      </c>
      <c r="Y185" s="43">
        <f t="shared" si="8"/>
        <v>30.357142857142858</v>
      </c>
      <c r="Z185" s="44">
        <f t="shared" si="9"/>
        <v>7.142857142857142</v>
      </c>
      <c r="AA185" s="45">
        <f t="shared" si="10"/>
        <v>106.25</v>
      </c>
      <c r="AB185" s="46">
        <f t="shared" si="11"/>
        <v>0</v>
      </c>
    </row>
    <row r="186" spans="1:28" ht="14.25">
      <c r="A186" s="5" t="s">
        <v>478</v>
      </c>
      <c r="B186" s="31" t="s">
        <v>479</v>
      </c>
      <c r="C186" s="17" t="s">
        <v>145</v>
      </c>
      <c r="D186" s="5">
        <v>412</v>
      </c>
      <c r="E186" s="5">
        <v>25</v>
      </c>
      <c r="F186" s="5">
        <v>3</v>
      </c>
      <c r="G186" s="5">
        <v>0</v>
      </c>
      <c r="H186" s="5">
        <v>2020</v>
      </c>
      <c r="I186" s="5">
        <v>0</v>
      </c>
      <c r="J186" s="5">
        <v>1</v>
      </c>
      <c r="K186" s="5">
        <v>106</v>
      </c>
      <c r="L186" s="5">
        <v>106</v>
      </c>
      <c r="M186" s="5">
        <v>455</v>
      </c>
      <c r="N186" s="5">
        <v>297</v>
      </c>
      <c r="O186" s="42">
        <v>0</v>
      </c>
      <c r="P186" s="5">
        <v>174</v>
      </c>
      <c r="Q186" s="5">
        <v>240</v>
      </c>
      <c r="R186" s="5">
        <v>10</v>
      </c>
      <c r="S186" s="5">
        <v>142</v>
      </c>
      <c r="T186" s="5">
        <v>82</v>
      </c>
      <c r="U186" s="5">
        <v>50</v>
      </c>
      <c r="V186" s="5">
        <v>6</v>
      </c>
      <c r="W186" s="5">
        <v>112</v>
      </c>
      <c r="X186" s="5">
        <v>240</v>
      </c>
      <c r="Y186" s="43">
        <f t="shared" si="8"/>
        <v>4.902912621359223</v>
      </c>
      <c r="Z186" s="44">
        <f t="shared" si="9"/>
        <v>25.728155339805824</v>
      </c>
      <c r="AA186" s="45">
        <f t="shared" si="10"/>
        <v>80.8</v>
      </c>
      <c r="AB186" s="46">
        <f t="shared" si="11"/>
        <v>0</v>
      </c>
    </row>
    <row r="187" spans="1:28" ht="14.25">
      <c r="A187" s="5" t="s">
        <v>480</v>
      </c>
      <c r="B187" s="31" t="s">
        <v>481</v>
      </c>
      <c r="C187" s="17" t="s">
        <v>168</v>
      </c>
      <c r="D187" s="5">
        <v>236</v>
      </c>
      <c r="E187" s="5">
        <v>36</v>
      </c>
      <c r="F187" s="5">
        <v>0</v>
      </c>
      <c r="G187" s="5">
        <v>0</v>
      </c>
      <c r="H187" s="5">
        <v>3333</v>
      </c>
      <c r="I187" s="5">
        <v>0</v>
      </c>
      <c r="J187" s="5">
        <v>1</v>
      </c>
      <c r="K187" s="5">
        <v>58</v>
      </c>
      <c r="L187" s="5">
        <v>40</v>
      </c>
      <c r="M187" s="5">
        <v>310</v>
      </c>
      <c r="N187" s="5">
        <v>0</v>
      </c>
      <c r="O187" s="42">
        <v>0</v>
      </c>
      <c r="P187" s="5">
        <v>1490</v>
      </c>
      <c r="Q187" s="5">
        <v>1130</v>
      </c>
      <c r="R187" s="5">
        <v>13</v>
      </c>
      <c r="S187" s="5">
        <v>80</v>
      </c>
      <c r="T187" s="5">
        <v>410</v>
      </c>
      <c r="U187" s="5">
        <v>350</v>
      </c>
      <c r="V187" s="5">
        <v>18</v>
      </c>
      <c r="W187" s="5">
        <v>132</v>
      </c>
      <c r="X187" s="5">
        <v>0</v>
      </c>
      <c r="Y187" s="43">
        <f t="shared" si="8"/>
        <v>14.122881355932204</v>
      </c>
      <c r="Z187" s="44">
        <f t="shared" si="9"/>
        <v>24.576271186440678</v>
      </c>
      <c r="AA187" s="45">
        <f t="shared" si="10"/>
        <v>92.58333333333333</v>
      </c>
      <c r="AB187" s="46">
        <f t="shared" si="11"/>
        <v>0</v>
      </c>
    </row>
    <row r="188" spans="1:28" ht="14.25">
      <c r="A188" s="5" t="s">
        <v>482</v>
      </c>
      <c r="B188" s="31" t="s">
        <v>483</v>
      </c>
      <c r="C188" s="17" t="s">
        <v>165</v>
      </c>
      <c r="D188" s="5">
        <v>1661</v>
      </c>
      <c r="E188" s="5">
        <v>133</v>
      </c>
      <c r="F188" s="5">
        <v>2</v>
      </c>
      <c r="G188" s="5">
        <v>0</v>
      </c>
      <c r="H188" s="5">
        <v>10364</v>
      </c>
      <c r="I188" s="5">
        <v>0</v>
      </c>
      <c r="J188" s="5">
        <v>3</v>
      </c>
      <c r="K188" s="5">
        <v>258</v>
      </c>
      <c r="L188" s="5">
        <v>258</v>
      </c>
      <c r="M188" s="5">
        <v>15924</v>
      </c>
      <c r="N188" s="5">
        <v>6456</v>
      </c>
      <c r="O188" s="42">
        <v>0</v>
      </c>
      <c r="P188" s="5">
        <v>7768</v>
      </c>
      <c r="Q188" s="5">
        <v>9468</v>
      </c>
      <c r="R188" s="5">
        <v>117</v>
      </c>
      <c r="S188" s="5">
        <v>7818</v>
      </c>
      <c r="T188" s="5">
        <v>4820</v>
      </c>
      <c r="U188" s="5">
        <v>6722</v>
      </c>
      <c r="V188" s="5">
        <v>36</v>
      </c>
      <c r="W188" s="5">
        <v>2200</v>
      </c>
      <c r="X188" s="5">
        <v>866</v>
      </c>
      <c r="Y188" s="43">
        <f t="shared" si="8"/>
        <v>6.239614689945816</v>
      </c>
      <c r="Z188" s="44">
        <f t="shared" si="9"/>
        <v>15.532811559301626</v>
      </c>
      <c r="AA188" s="45">
        <f t="shared" si="10"/>
        <v>77.92481203007519</v>
      </c>
      <c r="AB188" s="46">
        <f t="shared" si="11"/>
        <v>0</v>
      </c>
    </row>
    <row r="189" spans="1:28" ht="14.25">
      <c r="A189" s="5" t="s">
        <v>484</v>
      </c>
      <c r="B189" s="31" t="s">
        <v>485</v>
      </c>
      <c r="C189" s="17" t="s">
        <v>108</v>
      </c>
      <c r="D189" s="5">
        <v>2595</v>
      </c>
      <c r="E189" s="5">
        <v>75</v>
      </c>
      <c r="F189" s="5">
        <v>2</v>
      </c>
      <c r="G189" s="5">
        <v>0</v>
      </c>
      <c r="H189" s="5">
        <v>6817</v>
      </c>
      <c r="I189" s="5">
        <v>0</v>
      </c>
      <c r="J189" s="5">
        <v>4</v>
      </c>
      <c r="K189" s="5">
        <v>322</v>
      </c>
      <c r="L189" s="5">
        <v>228</v>
      </c>
      <c r="M189" s="5">
        <v>2118</v>
      </c>
      <c r="N189" s="5">
        <v>179</v>
      </c>
      <c r="O189" s="42">
        <v>0</v>
      </c>
      <c r="P189" s="5">
        <v>1897</v>
      </c>
      <c r="Q189" s="5">
        <v>1011</v>
      </c>
      <c r="R189" s="5">
        <v>203</v>
      </c>
      <c r="S189" s="5">
        <v>1691</v>
      </c>
      <c r="T189" s="5">
        <v>1387</v>
      </c>
      <c r="U189" s="5">
        <v>891</v>
      </c>
      <c r="V189" s="5">
        <v>7</v>
      </c>
      <c r="W189" s="5">
        <v>647</v>
      </c>
      <c r="X189" s="5">
        <v>37</v>
      </c>
      <c r="Y189" s="43">
        <f t="shared" si="8"/>
        <v>2.626974951830443</v>
      </c>
      <c r="Z189" s="44">
        <f t="shared" si="9"/>
        <v>12.408477842003855</v>
      </c>
      <c r="AA189" s="45">
        <f t="shared" si="10"/>
        <v>90.89333333333333</v>
      </c>
      <c r="AB189" s="46">
        <f t="shared" si="11"/>
        <v>0</v>
      </c>
    </row>
    <row r="190" spans="1:28" ht="14.25">
      <c r="A190" s="5" t="s">
        <v>486</v>
      </c>
      <c r="B190" s="31" t="s">
        <v>487</v>
      </c>
      <c r="C190" s="80" t="s">
        <v>147</v>
      </c>
      <c r="D190" s="5">
        <v>1670</v>
      </c>
      <c r="E190" s="5">
        <v>20</v>
      </c>
      <c r="F190" s="5">
        <v>3</v>
      </c>
      <c r="G190" s="5">
        <v>0</v>
      </c>
      <c r="H190" s="5">
        <v>8408</v>
      </c>
      <c r="I190" s="5">
        <v>0</v>
      </c>
      <c r="J190" s="5">
        <v>6</v>
      </c>
      <c r="K190" s="5">
        <v>300</v>
      </c>
      <c r="L190" s="5">
        <v>150</v>
      </c>
      <c r="M190" s="5">
        <v>4644</v>
      </c>
      <c r="N190" s="5">
        <v>412</v>
      </c>
      <c r="O190" s="42">
        <v>63</v>
      </c>
      <c r="P190" s="5">
        <v>8935</v>
      </c>
      <c r="Q190" s="5">
        <v>5393</v>
      </c>
      <c r="R190" s="5">
        <v>164</v>
      </c>
      <c r="S190" s="5">
        <v>2141</v>
      </c>
      <c r="T190" s="5">
        <v>3956</v>
      </c>
      <c r="U190" s="5">
        <v>2268</v>
      </c>
      <c r="V190" s="5">
        <v>5</v>
      </c>
      <c r="W190" s="5">
        <v>1050</v>
      </c>
      <c r="X190" s="5">
        <v>42</v>
      </c>
      <c r="Y190" s="43">
        <f t="shared" si="8"/>
        <v>5.0347305389221555</v>
      </c>
      <c r="Z190" s="44">
        <f t="shared" si="9"/>
        <v>17.964071856287426</v>
      </c>
      <c r="AA190" s="45">
        <f t="shared" si="10"/>
        <v>420.4</v>
      </c>
      <c r="AB190" s="46">
        <f t="shared" si="11"/>
        <v>0</v>
      </c>
    </row>
    <row r="191" spans="1:28" ht="14.25">
      <c r="A191" s="5" t="s">
        <v>488</v>
      </c>
      <c r="B191" s="31" t="s">
        <v>489</v>
      </c>
      <c r="C191" s="78" t="s">
        <v>100</v>
      </c>
      <c r="D191" s="5">
        <v>392</v>
      </c>
      <c r="E191" s="5">
        <v>15</v>
      </c>
      <c r="F191" s="5">
        <v>0</v>
      </c>
      <c r="G191" s="5">
        <v>0</v>
      </c>
      <c r="H191" s="5">
        <v>2389</v>
      </c>
      <c r="I191" s="5">
        <v>0</v>
      </c>
      <c r="J191" s="5">
        <v>35</v>
      </c>
      <c r="K191" s="5">
        <v>44</v>
      </c>
      <c r="L191" s="5">
        <v>30</v>
      </c>
      <c r="M191" s="5">
        <v>70</v>
      </c>
      <c r="N191" s="5">
        <v>0</v>
      </c>
      <c r="O191" s="42">
        <v>0</v>
      </c>
      <c r="P191" s="5">
        <v>280</v>
      </c>
      <c r="Q191" s="5">
        <v>0</v>
      </c>
      <c r="R191" s="5">
        <v>10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37</v>
      </c>
      <c r="Y191" s="43">
        <f t="shared" si="8"/>
        <v>6.094387755102041</v>
      </c>
      <c r="Z191" s="44">
        <f t="shared" si="9"/>
        <v>11.224489795918368</v>
      </c>
      <c r="AA191" s="45">
        <f t="shared" si="10"/>
        <v>159.26666666666668</v>
      </c>
      <c r="AB191" s="46">
        <f t="shared" si="11"/>
        <v>0</v>
      </c>
    </row>
    <row r="192" spans="1:28" ht="14.25">
      <c r="A192" s="5" t="s">
        <v>490</v>
      </c>
      <c r="B192" s="31" t="s">
        <v>491</v>
      </c>
      <c r="C192" s="79" t="s">
        <v>113</v>
      </c>
      <c r="D192" s="5">
        <v>44</v>
      </c>
      <c r="E192" s="5">
        <v>16</v>
      </c>
      <c r="F192" s="5">
        <v>0</v>
      </c>
      <c r="G192" s="5">
        <v>0</v>
      </c>
      <c r="H192" s="5">
        <v>1700</v>
      </c>
      <c r="I192" s="5">
        <v>0</v>
      </c>
      <c r="J192" s="5">
        <v>16</v>
      </c>
      <c r="K192" s="5">
        <v>35</v>
      </c>
      <c r="L192" s="5">
        <v>25</v>
      </c>
      <c r="M192" s="5">
        <v>97</v>
      </c>
      <c r="N192" s="5">
        <v>0</v>
      </c>
      <c r="O192" s="42">
        <v>0</v>
      </c>
      <c r="P192" s="5">
        <v>130</v>
      </c>
      <c r="Q192" s="5">
        <v>72</v>
      </c>
      <c r="R192" s="5">
        <v>6</v>
      </c>
      <c r="S192" s="5">
        <v>31</v>
      </c>
      <c r="T192" s="5">
        <v>47</v>
      </c>
      <c r="U192" s="5">
        <v>34</v>
      </c>
      <c r="V192" s="5">
        <v>0</v>
      </c>
      <c r="W192" s="5">
        <v>0</v>
      </c>
      <c r="X192" s="5">
        <v>13</v>
      </c>
      <c r="Y192" s="43">
        <f t="shared" si="8"/>
        <v>38.63636363636363</v>
      </c>
      <c r="Z192" s="44">
        <f t="shared" si="9"/>
        <v>79.54545454545455</v>
      </c>
      <c r="AA192" s="45">
        <f t="shared" si="10"/>
        <v>106.25</v>
      </c>
      <c r="AB192" s="46">
        <f t="shared" si="11"/>
        <v>0</v>
      </c>
    </row>
    <row r="193" spans="1:28" ht="14.25">
      <c r="A193" s="5" t="s">
        <v>492</v>
      </c>
      <c r="B193" s="31" t="s">
        <v>493</v>
      </c>
      <c r="C193" s="17" t="s">
        <v>108</v>
      </c>
      <c r="D193" s="5">
        <v>1166</v>
      </c>
      <c r="E193" s="5">
        <v>45</v>
      </c>
      <c r="F193" s="5">
        <v>5</v>
      </c>
      <c r="G193" s="5">
        <v>0</v>
      </c>
      <c r="H193" s="5">
        <v>7121</v>
      </c>
      <c r="I193" s="5">
        <v>0</v>
      </c>
      <c r="J193" s="5">
        <v>12</v>
      </c>
      <c r="K193" s="5">
        <v>144</v>
      </c>
      <c r="L193" s="5">
        <v>52</v>
      </c>
      <c r="M193" s="5">
        <v>1038</v>
      </c>
      <c r="N193" s="5">
        <v>271</v>
      </c>
      <c r="O193" s="42">
        <v>11</v>
      </c>
      <c r="P193" s="5">
        <v>591</v>
      </c>
      <c r="Q193" s="5">
        <v>659</v>
      </c>
      <c r="R193" s="5">
        <v>28</v>
      </c>
      <c r="S193" s="5">
        <v>481</v>
      </c>
      <c r="T193" s="5">
        <v>175</v>
      </c>
      <c r="U193" s="5">
        <v>365</v>
      </c>
      <c r="V193" s="5">
        <v>4</v>
      </c>
      <c r="W193" s="5">
        <v>465</v>
      </c>
      <c r="X193" s="5">
        <v>21</v>
      </c>
      <c r="Y193" s="43">
        <f t="shared" si="8"/>
        <v>6.107204116638079</v>
      </c>
      <c r="Z193" s="44">
        <f t="shared" si="9"/>
        <v>12.34991423670669</v>
      </c>
      <c r="AA193" s="45">
        <f t="shared" si="10"/>
        <v>158.24444444444444</v>
      </c>
      <c r="AB193" s="46">
        <f t="shared" si="11"/>
        <v>0</v>
      </c>
    </row>
    <row r="194" spans="1:28" ht="14.25">
      <c r="A194" s="5" t="s">
        <v>494</v>
      </c>
      <c r="B194" s="31" t="s">
        <v>495</v>
      </c>
      <c r="C194" s="79" t="s">
        <v>113</v>
      </c>
      <c r="D194" s="5">
        <v>333</v>
      </c>
      <c r="E194" s="5">
        <v>25</v>
      </c>
      <c r="F194" s="5">
        <v>1</v>
      </c>
      <c r="G194" s="5">
        <v>0</v>
      </c>
      <c r="H194" s="5">
        <v>2359</v>
      </c>
      <c r="I194" s="5">
        <v>0</v>
      </c>
      <c r="J194" s="5">
        <v>5</v>
      </c>
      <c r="K194" s="5">
        <v>167</v>
      </c>
      <c r="L194" s="5">
        <v>98</v>
      </c>
      <c r="M194" s="5">
        <v>326</v>
      </c>
      <c r="N194" s="5">
        <v>159</v>
      </c>
      <c r="O194" s="42">
        <v>0</v>
      </c>
      <c r="P194" s="5">
        <v>302</v>
      </c>
      <c r="Q194" s="5">
        <v>236</v>
      </c>
      <c r="R194" s="5">
        <v>51</v>
      </c>
      <c r="S194" s="5">
        <v>174</v>
      </c>
      <c r="T194" s="5">
        <v>134</v>
      </c>
      <c r="U194" s="5">
        <v>99</v>
      </c>
      <c r="V194" s="5">
        <v>1</v>
      </c>
      <c r="W194" s="5">
        <v>192</v>
      </c>
      <c r="X194" s="5">
        <v>17</v>
      </c>
      <c r="Y194" s="43">
        <f aca="true" t="shared" si="12" ref="Y194:Y257">H194/D194</f>
        <v>7.084084084084084</v>
      </c>
      <c r="Z194" s="44">
        <f aca="true" t="shared" si="13" ref="Z194:Z257">K194/D194*100</f>
        <v>50.150150150150154</v>
      </c>
      <c r="AA194" s="45">
        <f aca="true" t="shared" si="14" ref="AA194:AA257">H194/E194</f>
        <v>94.36</v>
      </c>
      <c r="AB194" s="46">
        <f aca="true" t="shared" si="15" ref="AB194:AB257">I194*1000/D194</f>
        <v>0</v>
      </c>
    </row>
    <row r="195" spans="1:28" ht="14.25">
      <c r="A195" s="5" t="s">
        <v>496</v>
      </c>
      <c r="B195" s="31" t="s">
        <v>497</v>
      </c>
      <c r="C195" s="79" t="s">
        <v>113</v>
      </c>
      <c r="D195" s="5">
        <v>36</v>
      </c>
      <c r="E195" s="5">
        <v>16</v>
      </c>
      <c r="F195" s="5">
        <v>0</v>
      </c>
      <c r="G195" s="5">
        <v>0</v>
      </c>
      <c r="H195" s="5">
        <v>1700</v>
      </c>
      <c r="I195" s="5">
        <v>0</v>
      </c>
      <c r="J195" s="5">
        <v>16</v>
      </c>
      <c r="K195" s="5">
        <v>21</v>
      </c>
      <c r="L195" s="5">
        <v>17</v>
      </c>
      <c r="M195" s="5">
        <v>96</v>
      </c>
      <c r="N195" s="5">
        <v>0</v>
      </c>
      <c r="O195" s="42">
        <v>0</v>
      </c>
      <c r="P195" s="5">
        <v>198</v>
      </c>
      <c r="Q195" s="5">
        <v>57</v>
      </c>
      <c r="R195" s="5">
        <v>3</v>
      </c>
      <c r="S195" s="5">
        <v>19</v>
      </c>
      <c r="T195" s="5">
        <v>35</v>
      </c>
      <c r="U195" s="5">
        <v>23</v>
      </c>
      <c r="V195" s="5">
        <v>0</v>
      </c>
      <c r="W195" s="5">
        <v>0</v>
      </c>
      <c r="X195" s="5">
        <v>9</v>
      </c>
      <c r="Y195" s="43">
        <f t="shared" si="12"/>
        <v>47.22222222222222</v>
      </c>
      <c r="Z195" s="44">
        <f t="shared" si="13"/>
        <v>58.333333333333336</v>
      </c>
      <c r="AA195" s="45">
        <f t="shared" si="14"/>
        <v>106.25</v>
      </c>
      <c r="AB195" s="46">
        <f t="shared" si="15"/>
        <v>0</v>
      </c>
    </row>
    <row r="196" spans="1:28" ht="14.25">
      <c r="A196" s="5" t="s">
        <v>498</v>
      </c>
      <c r="B196" s="31" t="s">
        <v>499</v>
      </c>
      <c r="C196" s="78" t="s">
        <v>100</v>
      </c>
      <c r="D196" s="5">
        <v>819</v>
      </c>
      <c r="E196" s="5">
        <v>15</v>
      </c>
      <c r="F196" s="5">
        <v>0</v>
      </c>
      <c r="G196" s="5">
        <v>0</v>
      </c>
      <c r="H196" s="5">
        <v>2389</v>
      </c>
      <c r="I196" s="5">
        <v>0</v>
      </c>
      <c r="J196" s="5">
        <v>35</v>
      </c>
      <c r="K196" s="5">
        <v>51</v>
      </c>
      <c r="L196" s="5">
        <v>37</v>
      </c>
      <c r="M196" s="5">
        <v>970</v>
      </c>
      <c r="N196" s="5">
        <v>0</v>
      </c>
      <c r="O196" s="42">
        <v>0</v>
      </c>
      <c r="P196" s="5">
        <v>2624</v>
      </c>
      <c r="Q196" s="5">
        <v>0</v>
      </c>
      <c r="R196" s="5">
        <v>19</v>
      </c>
      <c r="S196" s="5">
        <v>289</v>
      </c>
      <c r="T196" s="5">
        <v>967</v>
      </c>
      <c r="U196" s="5">
        <v>0</v>
      </c>
      <c r="V196" s="5">
        <v>1</v>
      </c>
      <c r="W196" s="5">
        <v>120</v>
      </c>
      <c r="X196" s="5">
        <v>196</v>
      </c>
      <c r="Y196" s="43">
        <f t="shared" si="12"/>
        <v>2.916971916971917</v>
      </c>
      <c r="Z196" s="44">
        <f t="shared" si="13"/>
        <v>6.227106227106227</v>
      </c>
      <c r="AA196" s="45">
        <f t="shared" si="14"/>
        <v>159.26666666666668</v>
      </c>
      <c r="AB196" s="46">
        <f t="shared" si="15"/>
        <v>0</v>
      </c>
    </row>
    <row r="197" spans="1:28" ht="14.25">
      <c r="A197" s="5" t="s">
        <v>500</v>
      </c>
      <c r="B197" s="31" t="s">
        <v>501</v>
      </c>
      <c r="C197" s="17" t="s">
        <v>116</v>
      </c>
      <c r="D197" s="5">
        <v>2348</v>
      </c>
      <c r="E197" s="5">
        <v>60</v>
      </c>
      <c r="F197" s="5">
        <v>1</v>
      </c>
      <c r="G197" s="5">
        <v>0</v>
      </c>
      <c r="H197" s="5">
        <v>5767</v>
      </c>
      <c r="I197" s="5">
        <v>0</v>
      </c>
      <c r="J197" s="5">
        <v>7</v>
      </c>
      <c r="K197" s="5">
        <v>135</v>
      </c>
      <c r="L197" s="5">
        <v>53</v>
      </c>
      <c r="M197" s="5">
        <v>560</v>
      </c>
      <c r="N197" s="5">
        <v>0</v>
      </c>
      <c r="O197" s="42">
        <v>0</v>
      </c>
      <c r="P197" s="5">
        <v>988</v>
      </c>
      <c r="Q197" s="5">
        <v>305</v>
      </c>
      <c r="R197" s="5">
        <v>86</v>
      </c>
      <c r="S197" s="5">
        <v>290</v>
      </c>
      <c r="T197" s="5">
        <v>290</v>
      </c>
      <c r="U197" s="5">
        <v>154</v>
      </c>
      <c r="V197" s="5">
        <v>12</v>
      </c>
      <c r="W197" s="5">
        <v>412</v>
      </c>
      <c r="X197" s="5">
        <v>193</v>
      </c>
      <c r="Y197" s="43">
        <f t="shared" si="12"/>
        <v>2.4561328790459966</v>
      </c>
      <c r="Z197" s="44">
        <f t="shared" si="13"/>
        <v>5.749574105621806</v>
      </c>
      <c r="AA197" s="45">
        <f t="shared" si="14"/>
        <v>96.11666666666666</v>
      </c>
      <c r="AB197" s="46">
        <f t="shared" si="15"/>
        <v>0</v>
      </c>
    </row>
    <row r="198" spans="1:28" ht="14.25">
      <c r="A198" s="5" t="s">
        <v>502</v>
      </c>
      <c r="B198" s="31" t="s">
        <v>503</v>
      </c>
      <c r="C198" s="17" t="s">
        <v>145</v>
      </c>
      <c r="D198" s="5">
        <v>192</v>
      </c>
      <c r="E198" s="5">
        <v>18</v>
      </c>
      <c r="F198" s="5">
        <v>1</v>
      </c>
      <c r="G198" s="5">
        <v>0</v>
      </c>
      <c r="H198" s="5">
        <v>1200</v>
      </c>
      <c r="I198" s="5">
        <v>0</v>
      </c>
      <c r="J198" s="5">
        <v>3</v>
      </c>
      <c r="K198" s="5">
        <v>50</v>
      </c>
      <c r="L198" s="5">
        <v>50</v>
      </c>
      <c r="M198" s="5">
        <v>412</v>
      </c>
      <c r="N198" s="5">
        <v>276</v>
      </c>
      <c r="O198" s="42">
        <v>0</v>
      </c>
      <c r="P198" s="5">
        <v>589</v>
      </c>
      <c r="Q198" s="5">
        <v>608</v>
      </c>
      <c r="R198" s="5">
        <v>9</v>
      </c>
      <c r="S198" s="5">
        <v>73</v>
      </c>
      <c r="T198" s="5">
        <v>125</v>
      </c>
      <c r="U198" s="5">
        <v>127</v>
      </c>
      <c r="V198" s="5">
        <v>7</v>
      </c>
      <c r="W198" s="5">
        <v>56</v>
      </c>
      <c r="X198" s="5">
        <v>141</v>
      </c>
      <c r="Y198" s="43">
        <f t="shared" si="12"/>
        <v>6.25</v>
      </c>
      <c r="Z198" s="44">
        <f t="shared" si="13"/>
        <v>26.041666666666668</v>
      </c>
      <c r="AA198" s="45">
        <f t="shared" si="14"/>
        <v>66.66666666666667</v>
      </c>
      <c r="AB198" s="46">
        <f t="shared" si="15"/>
        <v>0</v>
      </c>
    </row>
    <row r="199" spans="1:28" ht="14.25">
      <c r="A199" s="5" t="s">
        <v>504</v>
      </c>
      <c r="B199" s="31" t="s">
        <v>505</v>
      </c>
      <c r="C199" s="79" t="s">
        <v>113</v>
      </c>
      <c r="D199" s="5">
        <v>253</v>
      </c>
      <c r="E199" s="5">
        <v>16</v>
      </c>
      <c r="F199" s="5">
        <v>0</v>
      </c>
      <c r="G199" s="5">
        <v>0</v>
      </c>
      <c r="H199" s="5">
        <v>1700</v>
      </c>
      <c r="I199" s="5">
        <v>0</v>
      </c>
      <c r="J199" s="5">
        <v>16</v>
      </c>
      <c r="K199" s="5">
        <v>95</v>
      </c>
      <c r="L199" s="5">
        <v>59</v>
      </c>
      <c r="M199" s="5">
        <v>302</v>
      </c>
      <c r="N199" s="5">
        <v>0</v>
      </c>
      <c r="O199" s="42">
        <v>0</v>
      </c>
      <c r="P199" s="5">
        <v>602</v>
      </c>
      <c r="Q199" s="5">
        <v>246</v>
      </c>
      <c r="R199" s="5">
        <v>24</v>
      </c>
      <c r="S199" s="5">
        <v>119</v>
      </c>
      <c r="T199" s="5">
        <v>191</v>
      </c>
      <c r="U199" s="5">
        <v>83</v>
      </c>
      <c r="V199" s="5">
        <v>0</v>
      </c>
      <c r="W199" s="5">
        <v>0</v>
      </c>
      <c r="X199" s="5">
        <v>15</v>
      </c>
      <c r="Y199" s="43">
        <f t="shared" si="12"/>
        <v>6.719367588932807</v>
      </c>
      <c r="Z199" s="44">
        <f t="shared" si="13"/>
        <v>37.54940711462451</v>
      </c>
      <c r="AA199" s="45">
        <f t="shared" si="14"/>
        <v>106.25</v>
      </c>
      <c r="AB199" s="46">
        <f t="shared" si="15"/>
        <v>0</v>
      </c>
    </row>
    <row r="200" spans="1:28" ht="14.25">
      <c r="A200" s="5" t="s">
        <v>506</v>
      </c>
      <c r="B200" s="31" t="s">
        <v>507</v>
      </c>
      <c r="C200" s="76" t="s">
        <v>141</v>
      </c>
      <c r="D200" s="5">
        <v>1381</v>
      </c>
      <c r="E200" s="5">
        <v>38</v>
      </c>
      <c r="F200" s="5">
        <v>0</v>
      </c>
      <c r="G200" s="5">
        <v>0</v>
      </c>
      <c r="H200" s="5">
        <v>865</v>
      </c>
      <c r="I200" s="5">
        <v>0</v>
      </c>
      <c r="J200" s="5">
        <v>5</v>
      </c>
      <c r="K200" s="5">
        <v>180</v>
      </c>
      <c r="L200" s="5">
        <v>18</v>
      </c>
      <c r="M200" s="5">
        <v>179</v>
      </c>
      <c r="N200" s="5">
        <v>0</v>
      </c>
      <c r="O200" s="42">
        <v>0</v>
      </c>
      <c r="P200" s="5">
        <v>97</v>
      </c>
      <c r="Q200" s="5">
        <v>179</v>
      </c>
      <c r="R200" s="5">
        <v>47</v>
      </c>
      <c r="S200" s="5">
        <v>179</v>
      </c>
      <c r="T200" s="5">
        <v>97</v>
      </c>
      <c r="U200" s="5">
        <v>179</v>
      </c>
      <c r="V200" s="5">
        <v>5</v>
      </c>
      <c r="W200" s="5">
        <v>140</v>
      </c>
      <c r="X200" s="5">
        <v>0</v>
      </c>
      <c r="Y200" s="43">
        <f t="shared" si="12"/>
        <v>0.6263577118030412</v>
      </c>
      <c r="Z200" s="44">
        <f t="shared" si="13"/>
        <v>13.034033309196236</v>
      </c>
      <c r="AA200" s="45">
        <f t="shared" si="14"/>
        <v>22.763157894736842</v>
      </c>
      <c r="AB200" s="46">
        <f t="shared" si="15"/>
        <v>0</v>
      </c>
    </row>
    <row r="201" spans="1:28" ht="14.25">
      <c r="A201" s="5" t="s">
        <v>508</v>
      </c>
      <c r="B201" s="31" t="s">
        <v>509</v>
      </c>
      <c r="C201" s="17" t="s">
        <v>136</v>
      </c>
      <c r="D201" s="5">
        <v>47</v>
      </c>
      <c r="E201" s="5">
        <v>16</v>
      </c>
      <c r="F201" s="5">
        <v>1</v>
      </c>
      <c r="G201" s="5">
        <v>0</v>
      </c>
      <c r="H201" s="5">
        <v>850</v>
      </c>
      <c r="I201" s="5">
        <v>0</v>
      </c>
      <c r="J201" s="5">
        <v>3</v>
      </c>
      <c r="K201" s="5">
        <v>34</v>
      </c>
      <c r="L201" s="5">
        <v>30</v>
      </c>
      <c r="M201" s="5">
        <v>166</v>
      </c>
      <c r="N201" s="5">
        <v>0</v>
      </c>
      <c r="O201" s="42">
        <v>0</v>
      </c>
      <c r="P201" s="5">
        <v>534</v>
      </c>
      <c r="Q201" s="5">
        <v>168</v>
      </c>
      <c r="R201" s="5">
        <v>12</v>
      </c>
      <c r="S201" s="5">
        <v>24</v>
      </c>
      <c r="T201" s="5">
        <v>78</v>
      </c>
      <c r="U201" s="5">
        <v>27</v>
      </c>
      <c r="V201" s="5">
        <v>6</v>
      </c>
      <c r="W201" s="5">
        <v>48</v>
      </c>
      <c r="X201" s="5">
        <v>18</v>
      </c>
      <c r="Y201" s="43">
        <f t="shared" si="12"/>
        <v>18.085106382978722</v>
      </c>
      <c r="Z201" s="44">
        <f t="shared" si="13"/>
        <v>72.3404255319149</v>
      </c>
      <c r="AA201" s="45">
        <f t="shared" si="14"/>
        <v>53.125</v>
      </c>
      <c r="AB201" s="46">
        <f t="shared" si="15"/>
        <v>0</v>
      </c>
    </row>
    <row r="202" spans="1:28" ht="14.25">
      <c r="A202" s="5" t="s">
        <v>510</v>
      </c>
      <c r="B202" s="31" t="s">
        <v>511</v>
      </c>
      <c r="C202" s="17" t="s">
        <v>108</v>
      </c>
      <c r="D202" s="5">
        <v>591</v>
      </c>
      <c r="E202" s="5">
        <v>100</v>
      </c>
      <c r="F202" s="5">
        <v>2</v>
      </c>
      <c r="G202" s="5">
        <v>0</v>
      </c>
      <c r="H202" s="5">
        <v>3833</v>
      </c>
      <c r="I202" s="5">
        <v>0</v>
      </c>
      <c r="J202" s="5">
        <v>3</v>
      </c>
      <c r="K202" s="5">
        <v>128</v>
      </c>
      <c r="L202" s="5">
        <v>96</v>
      </c>
      <c r="M202" s="5">
        <v>799</v>
      </c>
      <c r="N202" s="5">
        <v>305</v>
      </c>
      <c r="O202" s="42">
        <v>0</v>
      </c>
      <c r="P202" s="5">
        <v>1182</v>
      </c>
      <c r="Q202" s="5">
        <v>397</v>
      </c>
      <c r="R202" s="5">
        <v>38</v>
      </c>
      <c r="S202" s="5">
        <v>503</v>
      </c>
      <c r="T202" s="5">
        <v>672</v>
      </c>
      <c r="U202" s="5">
        <v>296</v>
      </c>
      <c r="V202" s="5">
        <v>4</v>
      </c>
      <c r="W202" s="5">
        <v>79</v>
      </c>
      <c r="X202" s="5">
        <v>17</v>
      </c>
      <c r="Y202" s="43">
        <f t="shared" si="12"/>
        <v>6.485617597292724</v>
      </c>
      <c r="Z202" s="44">
        <f t="shared" si="13"/>
        <v>21.658206429780034</v>
      </c>
      <c r="AA202" s="45">
        <f t="shared" si="14"/>
        <v>38.33</v>
      </c>
      <c r="AB202" s="46">
        <f t="shared" si="15"/>
        <v>0</v>
      </c>
    </row>
    <row r="203" spans="1:28" ht="14.25">
      <c r="A203" s="5" t="s">
        <v>512</v>
      </c>
      <c r="B203" s="31" t="s">
        <v>513</v>
      </c>
      <c r="C203" s="80" t="s">
        <v>147</v>
      </c>
      <c r="D203" s="5">
        <v>649</v>
      </c>
      <c r="E203" s="5">
        <v>50</v>
      </c>
      <c r="F203" s="5">
        <v>2</v>
      </c>
      <c r="G203" s="5">
        <v>0</v>
      </c>
      <c r="H203" s="5">
        <v>1006</v>
      </c>
      <c r="I203" s="5">
        <v>0</v>
      </c>
      <c r="J203" s="5">
        <v>2</v>
      </c>
      <c r="K203" s="5">
        <v>373</v>
      </c>
      <c r="L203" s="5">
        <v>373</v>
      </c>
      <c r="M203" s="5">
        <v>676</v>
      </c>
      <c r="N203" s="5">
        <v>80</v>
      </c>
      <c r="O203" s="42">
        <v>20</v>
      </c>
      <c r="P203" s="5">
        <v>2004</v>
      </c>
      <c r="Q203" s="5">
        <v>201</v>
      </c>
      <c r="R203" s="5">
        <v>65</v>
      </c>
      <c r="S203" s="5">
        <v>248</v>
      </c>
      <c r="T203" s="5">
        <v>712</v>
      </c>
      <c r="U203" s="5">
        <v>102</v>
      </c>
      <c r="V203" s="5">
        <v>12</v>
      </c>
      <c r="W203" s="5">
        <v>2450</v>
      </c>
      <c r="X203" s="5">
        <v>0</v>
      </c>
      <c r="Y203" s="43">
        <f t="shared" si="12"/>
        <v>1.5500770416024654</v>
      </c>
      <c r="Z203" s="44">
        <f t="shared" si="13"/>
        <v>57.473035439137135</v>
      </c>
      <c r="AA203" s="45">
        <f t="shared" si="14"/>
        <v>20.12</v>
      </c>
      <c r="AB203" s="46">
        <f t="shared" si="15"/>
        <v>0</v>
      </c>
    </row>
    <row r="204" spans="1:28" ht="14.25">
      <c r="A204" s="5" t="s">
        <v>514</v>
      </c>
      <c r="B204" s="31" t="s">
        <v>515</v>
      </c>
      <c r="C204" s="17" t="s">
        <v>136</v>
      </c>
      <c r="D204" s="5">
        <v>100</v>
      </c>
      <c r="E204" s="5">
        <v>20</v>
      </c>
      <c r="F204" s="5">
        <v>1</v>
      </c>
      <c r="G204" s="5">
        <v>0</v>
      </c>
      <c r="H204" s="5">
        <v>564</v>
      </c>
      <c r="I204" s="5">
        <v>0</v>
      </c>
      <c r="J204" s="5">
        <v>1</v>
      </c>
      <c r="K204" s="5">
        <v>32</v>
      </c>
      <c r="L204" s="5">
        <v>32</v>
      </c>
      <c r="M204" s="5">
        <v>150</v>
      </c>
      <c r="N204" s="5">
        <v>24</v>
      </c>
      <c r="O204" s="42">
        <v>0</v>
      </c>
      <c r="P204" s="5">
        <v>77</v>
      </c>
      <c r="Q204" s="5">
        <v>98</v>
      </c>
      <c r="R204" s="5">
        <v>4</v>
      </c>
      <c r="S204" s="5">
        <v>38</v>
      </c>
      <c r="T204" s="5">
        <v>41</v>
      </c>
      <c r="U204" s="5">
        <v>54</v>
      </c>
      <c r="V204" s="5">
        <v>0</v>
      </c>
      <c r="W204" s="5">
        <v>0</v>
      </c>
      <c r="X204" s="5">
        <v>54</v>
      </c>
      <c r="Y204" s="43">
        <f t="shared" si="12"/>
        <v>5.64</v>
      </c>
      <c r="Z204" s="44">
        <f t="shared" si="13"/>
        <v>32</v>
      </c>
      <c r="AA204" s="45">
        <f t="shared" si="14"/>
        <v>28.2</v>
      </c>
      <c r="AB204" s="46">
        <f t="shared" si="15"/>
        <v>0</v>
      </c>
    </row>
    <row r="205" spans="1:28" ht="14.25">
      <c r="A205" s="5" t="s">
        <v>516</v>
      </c>
      <c r="B205" s="31" t="s">
        <v>517</v>
      </c>
      <c r="C205" s="76" t="s">
        <v>141</v>
      </c>
      <c r="D205" s="5">
        <v>1661</v>
      </c>
      <c r="E205" s="5">
        <v>52</v>
      </c>
      <c r="F205" s="5">
        <v>3</v>
      </c>
      <c r="G205" s="5">
        <v>0</v>
      </c>
      <c r="H205" s="5">
        <v>28966</v>
      </c>
      <c r="I205" s="5">
        <v>0</v>
      </c>
      <c r="J205" s="5">
        <v>5</v>
      </c>
      <c r="K205" s="5">
        <v>881</v>
      </c>
      <c r="L205" s="5">
        <v>577</v>
      </c>
      <c r="M205" s="5">
        <v>1863</v>
      </c>
      <c r="N205" s="5">
        <v>223</v>
      </c>
      <c r="O205" s="42">
        <v>6229</v>
      </c>
      <c r="P205" s="5">
        <v>1989</v>
      </c>
      <c r="Q205" s="5">
        <v>665</v>
      </c>
      <c r="R205" s="5">
        <v>426</v>
      </c>
      <c r="S205" s="5">
        <v>863</v>
      </c>
      <c r="T205" s="5">
        <v>936</v>
      </c>
      <c r="U205" s="5">
        <v>423</v>
      </c>
      <c r="V205" s="5">
        <v>10</v>
      </c>
      <c r="W205" s="5">
        <v>752</v>
      </c>
      <c r="X205" s="5">
        <v>744</v>
      </c>
      <c r="Y205" s="43">
        <f t="shared" si="12"/>
        <v>17.43889223359422</v>
      </c>
      <c r="Z205" s="44">
        <f t="shared" si="13"/>
        <v>53.04033714629741</v>
      </c>
      <c r="AA205" s="45">
        <f t="shared" si="14"/>
        <v>557.0384615384615</v>
      </c>
      <c r="AB205" s="46">
        <f t="shared" si="15"/>
        <v>0</v>
      </c>
    </row>
    <row r="206" spans="1:28" ht="14.25">
      <c r="A206" s="5" t="s">
        <v>518</v>
      </c>
      <c r="B206" s="31" t="s">
        <v>519</v>
      </c>
      <c r="C206" s="80" t="s">
        <v>147</v>
      </c>
      <c r="D206" s="5">
        <v>714</v>
      </c>
      <c r="E206" s="5">
        <v>51</v>
      </c>
      <c r="F206" s="5">
        <v>6</v>
      </c>
      <c r="G206" s="5">
        <v>0</v>
      </c>
      <c r="H206" s="5">
        <v>6554</v>
      </c>
      <c r="I206" s="5">
        <v>0</v>
      </c>
      <c r="J206" s="5">
        <v>1</v>
      </c>
      <c r="K206" s="5">
        <v>102</v>
      </c>
      <c r="L206" s="5">
        <v>74</v>
      </c>
      <c r="M206" s="5">
        <v>1435</v>
      </c>
      <c r="N206" s="5">
        <v>140</v>
      </c>
      <c r="O206" s="42">
        <v>20</v>
      </c>
      <c r="P206" s="5">
        <v>3696</v>
      </c>
      <c r="Q206" s="5">
        <v>215</v>
      </c>
      <c r="R206" s="5">
        <v>47</v>
      </c>
      <c r="S206" s="5">
        <v>388</v>
      </c>
      <c r="T206" s="5">
        <v>563</v>
      </c>
      <c r="U206" s="5">
        <v>75</v>
      </c>
      <c r="V206" s="5">
        <v>11</v>
      </c>
      <c r="W206" s="5">
        <v>375</v>
      </c>
      <c r="X206" s="5">
        <v>0</v>
      </c>
      <c r="Y206" s="43">
        <f t="shared" si="12"/>
        <v>9.179271708683473</v>
      </c>
      <c r="Z206" s="44">
        <f t="shared" si="13"/>
        <v>14.285714285714285</v>
      </c>
      <c r="AA206" s="45">
        <f t="shared" si="14"/>
        <v>128.50980392156862</v>
      </c>
      <c r="AB206" s="46">
        <f t="shared" si="15"/>
        <v>0</v>
      </c>
    </row>
    <row r="207" spans="1:28" ht="14.25">
      <c r="A207" s="5" t="s">
        <v>520</v>
      </c>
      <c r="B207" s="31" t="s">
        <v>521</v>
      </c>
      <c r="C207" s="81" t="s">
        <v>98</v>
      </c>
      <c r="D207" s="5">
        <v>595</v>
      </c>
      <c r="E207" s="5">
        <v>72</v>
      </c>
      <c r="F207" s="5">
        <v>2</v>
      </c>
      <c r="G207" s="5">
        <v>0</v>
      </c>
      <c r="H207" s="5">
        <v>3513</v>
      </c>
      <c r="I207" s="5">
        <v>0</v>
      </c>
      <c r="J207" s="5">
        <v>3</v>
      </c>
      <c r="K207" s="5">
        <v>102</v>
      </c>
      <c r="L207" s="5">
        <v>86</v>
      </c>
      <c r="M207" s="5">
        <v>202</v>
      </c>
      <c r="N207" s="5">
        <v>45</v>
      </c>
      <c r="O207" s="42">
        <v>0</v>
      </c>
      <c r="P207" s="5">
        <v>276</v>
      </c>
      <c r="Q207" s="5">
        <v>198</v>
      </c>
      <c r="R207" s="5">
        <v>56</v>
      </c>
      <c r="S207" s="5">
        <v>108</v>
      </c>
      <c r="T207" s="5">
        <v>116</v>
      </c>
      <c r="U207" s="5">
        <v>42</v>
      </c>
      <c r="V207" s="5">
        <v>2</v>
      </c>
      <c r="W207" s="5">
        <v>135</v>
      </c>
      <c r="X207" s="5">
        <v>0</v>
      </c>
      <c r="Y207" s="43">
        <f t="shared" si="12"/>
        <v>5.904201680672269</v>
      </c>
      <c r="Z207" s="44">
        <f t="shared" si="13"/>
        <v>17.142857142857142</v>
      </c>
      <c r="AA207" s="45">
        <f t="shared" si="14"/>
        <v>48.791666666666664</v>
      </c>
      <c r="AB207" s="46">
        <f t="shared" si="15"/>
        <v>0</v>
      </c>
    </row>
    <row r="208" spans="1:28" ht="14.25">
      <c r="A208" s="5" t="s">
        <v>522</v>
      </c>
      <c r="B208" s="31" t="s">
        <v>523</v>
      </c>
      <c r="C208" s="17" t="s">
        <v>116</v>
      </c>
      <c r="D208" s="5">
        <v>946</v>
      </c>
      <c r="E208" s="5">
        <v>64</v>
      </c>
      <c r="F208" s="5">
        <v>2</v>
      </c>
      <c r="G208" s="5">
        <v>0</v>
      </c>
      <c r="H208" s="5">
        <v>6742</v>
      </c>
      <c r="I208" s="5">
        <v>0</v>
      </c>
      <c r="J208" s="5">
        <v>3</v>
      </c>
      <c r="K208" s="5">
        <v>110</v>
      </c>
      <c r="L208" s="5">
        <v>80</v>
      </c>
      <c r="M208" s="5">
        <v>1070</v>
      </c>
      <c r="N208" s="5">
        <v>22</v>
      </c>
      <c r="O208" s="42">
        <v>0</v>
      </c>
      <c r="P208" s="5">
        <v>4077</v>
      </c>
      <c r="Q208" s="5">
        <v>2146</v>
      </c>
      <c r="R208" s="5">
        <v>29</v>
      </c>
      <c r="S208" s="5">
        <v>527</v>
      </c>
      <c r="T208" s="5">
        <v>1510</v>
      </c>
      <c r="U208" s="5">
        <v>773</v>
      </c>
      <c r="V208" s="5">
        <v>15</v>
      </c>
      <c r="W208" s="5">
        <v>497</v>
      </c>
      <c r="X208" s="5">
        <v>433</v>
      </c>
      <c r="Y208" s="43">
        <f t="shared" si="12"/>
        <v>7.126849894291754</v>
      </c>
      <c r="Z208" s="44">
        <f t="shared" si="13"/>
        <v>11.627906976744185</v>
      </c>
      <c r="AA208" s="45">
        <f t="shared" si="14"/>
        <v>105.34375</v>
      </c>
      <c r="AB208" s="46">
        <f t="shared" si="15"/>
        <v>0</v>
      </c>
    </row>
    <row r="209" spans="1:28" ht="14.25">
      <c r="A209" s="5" t="s">
        <v>524</v>
      </c>
      <c r="B209" s="31" t="s">
        <v>525</v>
      </c>
      <c r="C209" s="17" t="s">
        <v>108</v>
      </c>
      <c r="D209" s="5">
        <v>464</v>
      </c>
      <c r="E209" s="5">
        <v>30</v>
      </c>
      <c r="F209" s="5">
        <v>1</v>
      </c>
      <c r="G209" s="5">
        <v>0</v>
      </c>
      <c r="H209" s="5">
        <v>3354</v>
      </c>
      <c r="I209" s="5">
        <v>0</v>
      </c>
      <c r="J209" s="5">
        <v>10</v>
      </c>
      <c r="K209" s="5">
        <v>52</v>
      </c>
      <c r="L209" s="5">
        <v>37</v>
      </c>
      <c r="M209" s="5">
        <v>434</v>
      </c>
      <c r="N209" s="5">
        <v>103</v>
      </c>
      <c r="O209" s="42">
        <v>0</v>
      </c>
      <c r="P209" s="5">
        <v>571</v>
      </c>
      <c r="Q209" s="5">
        <v>398</v>
      </c>
      <c r="R209" s="5">
        <v>21</v>
      </c>
      <c r="S209" s="5">
        <v>272</v>
      </c>
      <c r="T209" s="5">
        <v>219</v>
      </c>
      <c r="U209" s="5">
        <v>257</v>
      </c>
      <c r="V209" s="5">
        <v>3</v>
      </c>
      <c r="W209" s="5">
        <v>52</v>
      </c>
      <c r="X209" s="5">
        <v>27</v>
      </c>
      <c r="Y209" s="43">
        <f t="shared" si="12"/>
        <v>7.228448275862069</v>
      </c>
      <c r="Z209" s="44">
        <f t="shared" si="13"/>
        <v>11.206896551724139</v>
      </c>
      <c r="AA209" s="45">
        <f t="shared" si="14"/>
        <v>111.8</v>
      </c>
      <c r="AB209" s="46">
        <f t="shared" si="15"/>
        <v>0</v>
      </c>
    </row>
    <row r="210" spans="1:28" ht="14.25">
      <c r="A210" s="5" t="s">
        <v>526</v>
      </c>
      <c r="B210" s="31" t="s">
        <v>527</v>
      </c>
      <c r="C210" s="76" t="s">
        <v>141</v>
      </c>
      <c r="D210" s="5">
        <v>469</v>
      </c>
      <c r="E210" s="5">
        <v>70</v>
      </c>
      <c r="F210" s="5">
        <v>3</v>
      </c>
      <c r="G210" s="5">
        <v>0</v>
      </c>
      <c r="H210" s="5">
        <v>3844</v>
      </c>
      <c r="I210" s="5">
        <v>4</v>
      </c>
      <c r="J210" s="5">
        <v>5</v>
      </c>
      <c r="K210" s="5">
        <v>102</v>
      </c>
      <c r="L210" s="5">
        <v>83</v>
      </c>
      <c r="M210" s="5">
        <v>276</v>
      </c>
      <c r="N210" s="5">
        <v>128</v>
      </c>
      <c r="O210" s="42">
        <v>0</v>
      </c>
      <c r="P210" s="5">
        <v>449</v>
      </c>
      <c r="Q210" s="5">
        <v>233</v>
      </c>
      <c r="R210" s="5">
        <v>62</v>
      </c>
      <c r="S210" s="5">
        <v>130</v>
      </c>
      <c r="T210" s="5">
        <v>181</v>
      </c>
      <c r="U210" s="5">
        <v>135</v>
      </c>
      <c r="V210" s="5">
        <v>10</v>
      </c>
      <c r="W210" s="5">
        <v>112</v>
      </c>
      <c r="X210" s="5">
        <v>12</v>
      </c>
      <c r="Y210" s="43">
        <f t="shared" si="12"/>
        <v>8.196162046908315</v>
      </c>
      <c r="Z210" s="44">
        <f t="shared" si="13"/>
        <v>21.748400852878465</v>
      </c>
      <c r="AA210" s="45">
        <f t="shared" si="14"/>
        <v>54.91428571428571</v>
      </c>
      <c r="AB210" s="46">
        <f t="shared" si="15"/>
        <v>8.528784648187633</v>
      </c>
    </row>
    <row r="211" spans="1:28" ht="14.25">
      <c r="A211" s="5" t="s">
        <v>528</v>
      </c>
      <c r="B211" s="31" t="s">
        <v>529</v>
      </c>
      <c r="C211" s="17" t="s">
        <v>108</v>
      </c>
      <c r="D211" s="5">
        <v>1007</v>
      </c>
      <c r="E211" s="5">
        <v>50</v>
      </c>
      <c r="F211" s="5">
        <v>5</v>
      </c>
      <c r="G211" s="5">
        <v>0</v>
      </c>
      <c r="H211" s="5">
        <v>3412</v>
      </c>
      <c r="I211" s="5">
        <v>0</v>
      </c>
      <c r="J211" s="5">
        <v>11</v>
      </c>
      <c r="K211" s="5">
        <v>135</v>
      </c>
      <c r="L211" s="5">
        <v>97</v>
      </c>
      <c r="M211" s="5">
        <v>582</v>
      </c>
      <c r="N211" s="5">
        <v>321</v>
      </c>
      <c r="O211" s="42">
        <v>0</v>
      </c>
      <c r="P211" s="5">
        <v>963</v>
      </c>
      <c r="Q211" s="5">
        <v>359</v>
      </c>
      <c r="R211" s="5">
        <v>28</v>
      </c>
      <c r="S211" s="5">
        <v>379</v>
      </c>
      <c r="T211" s="5">
        <v>351</v>
      </c>
      <c r="U211" s="5">
        <v>196</v>
      </c>
      <c r="V211" s="5">
        <v>2</v>
      </c>
      <c r="W211" s="5">
        <v>38</v>
      </c>
      <c r="X211" s="5">
        <v>11</v>
      </c>
      <c r="Y211" s="43">
        <f t="shared" si="12"/>
        <v>3.388282025819265</v>
      </c>
      <c r="Z211" s="44">
        <f t="shared" si="13"/>
        <v>13.406156901688181</v>
      </c>
      <c r="AA211" s="45">
        <f t="shared" si="14"/>
        <v>68.24</v>
      </c>
      <c r="AB211" s="46">
        <f t="shared" si="15"/>
        <v>0</v>
      </c>
    </row>
    <row r="212" spans="1:28" ht="14.25">
      <c r="A212" s="5" t="s">
        <v>530</v>
      </c>
      <c r="B212" s="31" t="s">
        <v>531</v>
      </c>
      <c r="C212" s="80" t="s">
        <v>147</v>
      </c>
      <c r="D212" s="5">
        <v>365</v>
      </c>
      <c r="E212" s="5">
        <v>25</v>
      </c>
      <c r="F212" s="5">
        <v>1</v>
      </c>
      <c r="G212" s="5">
        <v>0</v>
      </c>
      <c r="H212" s="5">
        <v>2906</v>
      </c>
      <c r="I212" s="5">
        <v>0</v>
      </c>
      <c r="J212" s="5">
        <v>4</v>
      </c>
      <c r="K212" s="5">
        <v>81</v>
      </c>
      <c r="L212" s="5">
        <v>33</v>
      </c>
      <c r="M212" s="5">
        <v>928</v>
      </c>
      <c r="N212" s="5">
        <v>0</v>
      </c>
      <c r="O212" s="42">
        <v>0</v>
      </c>
      <c r="P212" s="5">
        <v>697</v>
      </c>
      <c r="Q212" s="5">
        <v>238</v>
      </c>
      <c r="R212" s="5">
        <v>30</v>
      </c>
      <c r="S212" s="5">
        <v>441</v>
      </c>
      <c r="T212" s="5">
        <v>316</v>
      </c>
      <c r="U212" s="5">
        <v>62</v>
      </c>
      <c r="V212" s="5">
        <v>5</v>
      </c>
      <c r="W212" s="5">
        <v>110</v>
      </c>
      <c r="X212" s="5">
        <v>0</v>
      </c>
      <c r="Y212" s="43">
        <f t="shared" si="12"/>
        <v>7.961643835616439</v>
      </c>
      <c r="Z212" s="44">
        <f t="shared" si="13"/>
        <v>22.19178082191781</v>
      </c>
      <c r="AA212" s="45">
        <f t="shared" si="14"/>
        <v>116.24</v>
      </c>
      <c r="AB212" s="46">
        <f t="shared" si="15"/>
        <v>0</v>
      </c>
    </row>
    <row r="213" spans="1:28" ht="14.25">
      <c r="A213" s="5" t="s">
        <v>532</v>
      </c>
      <c r="B213" s="31" t="s">
        <v>533</v>
      </c>
      <c r="C213" s="17" t="s">
        <v>108</v>
      </c>
      <c r="D213" s="5">
        <v>1048</v>
      </c>
      <c r="E213" s="5">
        <v>55</v>
      </c>
      <c r="F213" s="5">
        <v>2</v>
      </c>
      <c r="G213" s="5">
        <v>0</v>
      </c>
      <c r="H213" s="5">
        <v>2557</v>
      </c>
      <c r="I213" s="5">
        <v>0</v>
      </c>
      <c r="J213" s="5">
        <v>4</v>
      </c>
      <c r="K213" s="5">
        <v>197</v>
      </c>
      <c r="L213" s="5">
        <v>141</v>
      </c>
      <c r="M213" s="5">
        <v>1125</v>
      </c>
      <c r="N213" s="5">
        <v>530</v>
      </c>
      <c r="O213" s="42">
        <v>0</v>
      </c>
      <c r="P213" s="5">
        <v>753</v>
      </c>
      <c r="Q213" s="5">
        <v>1088</v>
      </c>
      <c r="R213" s="5">
        <v>56</v>
      </c>
      <c r="S213" s="5">
        <v>701</v>
      </c>
      <c r="T213" s="5">
        <v>603</v>
      </c>
      <c r="U213" s="5">
        <v>925</v>
      </c>
      <c r="V213" s="5">
        <v>2</v>
      </c>
      <c r="W213" s="5">
        <v>85</v>
      </c>
      <c r="X213" s="5">
        <v>19</v>
      </c>
      <c r="Y213" s="43">
        <f t="shared" si="12"/>
        <v>2.439885496183206</v>
      </c>
      <c r="Z213" s="44">
        <f t="shared" si="13"/>
        <v>18.797709923664122</v>
      </c>
      <c r="AA213" s="45">
        <f t="shared" si="14"/>
        <v>46.49090909090909</v>
      </c>
      <c r="AB213" s="46">
        <f t="shared" si="15"/>
        <v>0</v>
      </c>
    </row>
    <row r="214" spans="1:28" ht="14.25">
      <c r="A214" s="5" t="s">
        <v>534</v>
      </c>
      <c r="B214" s="31" t="s">
        <v>535</v>
      </c>
      <c r="C214" s="80" t="s">
        <v>147</v>
      </c>
      <c r="D214" s="5">
        <v>605</v>
      </c>
      <c r="E214" s="5">
        <v>44</v>
      </c>
      <c r="F214" s="5">
        <v>2</v>
      </c>
      <c r="G214" s="5">
        <v>60</v>
      </c>
      <c r="H214" s="5">
        <v>2565</v>
      </c>
      <c r="I214" s="5">
        <v>110</v>
      </c>
      <c r="J214" s="5">
        <v>9</v>
      </c>
      <c r="K214" s="5">
        <v>97</v>
      </c>
      <c r="L214" s="5">
        <v>42</v>
      </c>
      <c r="M214" s="5">
        <v>945</v>
      </c>
      <c r="N214" s="5">
        <v>85</v>
      </c>
      <c r="O214" s="42">
        <v>0</v>
      </c>
      <c r="P214" s="5">
        <v>446</v>
      </c>
      <c r="Q214" s="5">
        <v>225</v>
      </c>
      <c r="R214" s="5">
        <v>23</v>
      </c>
      <c r="S214" s="5">
        <v>595</v>
      </c>
      <c r="T214" s="5">
        <v>409</v>
      </c>
      <c r="U214" s="5">
        <v>167</v>
      </c>
      <c r="V214" s="5">
        <v>12</v>
      </c>
      <c r="W214" s="5">
        <v>1370</v>
      </c>
      <c r="X214" s="5">
        <v>0</v>
      </c>
      <c r="Y214" s="43">
        <f t="shared" si="12"/>
        <v>4.239669421487603</v>
      </c>
      <c r="Z214" s="44">
        <f t="shared" si="13"/>
        <v>16.03305785123967</v>
      </c>
      <c r="AA214" s="45">
        <f t="shared" si="14"/>
        <v>58.29545454545455</v>
      </c>
      <c r="AB214" s="46">
        <f t="shared" si="15"/>
        <v>181.8181818181818</v>
      </c>
    </row>
    <row r="215" spans="1:28" ht="14.25">
      <c r="A215" s="5" t="s">
        <v>536</v>
      </c>
      <c r="B215" s="31" t="s">
        <v>537</v>
      </c>
      <c r="C215" s="80" t="s">
        <v>147</v>
      </c>
      <c r="D215" s="5">
        <v>3403</v>
      </c>
      <c r="E215" s="5">
        <v>60</v>
      </c>
      <c r="F215" s="5">
        <v>6</v>
      </c>
      <c r="G215" s="5">
        <v>0</v>
      </c>
      <c r="H215" s="5">
        <v>16887</v>
      </c>
      <c r="I215" s="5">
        <v>0</v>
      </c>
      <c r="J215" s="5">
        <v>1</v>
      </c>
      <c r="K215" s="5">
        <v>360</v>
      </c>
      <c r="L215" s="5">
        <v>198</v>
      </c>
      <c r="M215" s="5">
        <v>544</v>
      </c>
      <c r="N215" s="5">
        <v>220</v>
      </c>
      <c r="O215" s="42">
        <v>423</v>
      </c>
      <c r="P215" s="5">
        <v>406</v>
      </c>
      <c r="Q215" s="5">
        <v>51</v>
      </c>
      <c r="R215" s="5">
        <v>5</v>
      </c>
      <c r="S215" s="5">
        <v>190</v>
      </c>
      <c r="T215" s="5">
        <v>141</v>
      </c>
      <c r="U215" s="5">
        <v>20</v>
      </c>
      <c r="V215" s="5">
        <v>5</v>
      </c>
      <c r="W215" s="5">
        <v>1915</v>
      </c>
      <c r="X215" s="5">
        <v>0</v>
      </c>
      <c r="Y215" s="43">
        <f t="shared" si="12"/>
        <v>4.962386129885395</v>
      </c>
      <c r="Z215" s="44">
        <f t="shared" si="13"/>
        <v>10.57890096973259</v>
      </c>
      <c r="AA215" s="45">
        <f t="shared" si="14"/>
        <v>281.45</v>
      </c>
      <c r="AB215" s="46">
        <f t="shared" si="15"/>
        <v>0</v>
      </c>
    </row>
    <row r="216" spans="1:28" ht="14.25">
      <c r="A216" s="5" t="s">
        <v>538</v>
      </c>
      <c r="B216" s="31" t="s">
        <v>539</v>
      </c>
      <c r="C216" s="17" t="s">
        <v>108</v>
      </c>
      <c r="D216" s="5">
        <v>404</v>
      </c>
      <c r="E216" s="5">
        <v>25</v>
      </c>
      <c r="F216" s="5">
        <v>4</v>
      </c>
      <c r="G216" s="5">
        <v>0</v>
      </c>
      <c r="H216" s="5">
        <v>3003</v>
      </c>
      <c r="I216" s="5">
        <v>0</v>
      </c>
      <c r="J216" s="5">
        <v>7</v>
      </c>
      <c r="K216" s="5">
        <v>74</v>
      </c>
      <c r="L216" s="5">
        <v>58</v>
      </c>
      <c r="M216" s="5">
        <v>1309</v>
      </c>
      <c r="N216" s="5">
        <v>957</v>
      </c>
      <c r="O216" s="42">
        <v>0</v>
      </c>
      <c r="P216" s="5">
        <v>1722</v>
      </c>
      <c r="Q216" s="5">
        <v>511</v>
      </c>
      <c r="R216" s="5">
        <v>28</v>
      </c>
      <c r="S216" s="5">
        <v>1037</v>
      </c>
      <c r="T216" s="5">
        <v>1132</v>
      </c>
      <c r="U216" s="5">
        <v>418</v>
      </c>
      <c r="V216" s="5">
        <v>2</v>
      </c>
      <c r="W216" s="5">
        <v>95</v>
      </c>
      <c r="X216" s="5">
        <v>19</v>
      </c>
      <c r="Y216" s="43">
        <f t="shared" si="12"/>
        <v>7.433168316831683</v>
      </c>
      <c r="Z216" s="44">
        <f t="shared" si="13"/>
        <v>18.316831683168317</v>
      </c>
      <c r="AA216" s="45">
        <f t="shared" si="14"/>
        <v>120.12</v>
      </c>
      <c r="AB216" s="46">
        <f t="shared" si="15"/>
        <v>0</v>
      </c>
    </row>
    <row r="217" spans="1:28" ht="14.25">
      <c r="A217" s="5" t="s">
        <v>540</v>
      </c>
      <c r="B217" s="31" t="s">
        <v>541</v>
      </c>
      <c r="C217" s="17" t="s">
        <v>108</v>
      </c>
      <c r="D217" s="5">
        <v>419</v>
      </c>
      <c r="E217" s="5">
        <v>25</v>
      </c>
      <c r="F217" s="5">
        <v>4</v>
      </c>
      <c r="G217" s="5">
        <v>0</v>
      </c>
      <c r="H217" s="5">
        <v>3206</v>
      </c>
      <c r="I217" s="5">
        <v>0</v>
      </c>
      <c r="J217" s="5">
        <v>2</v>
      </c>
      <c r="K217" s="5">
        <v>78</v>
      </c>
      <c r="L217" s="5">
        <v>61</v>
      </c>
      <c r="M217" s="5">
        <v>975</v>
      </c>
      <c r="N217" s="5">
        <v>499</v>
      </c>
      <c r="O217" s="42">
        <v>0</v>
      </c>
      <c r="P217" s="5">
        <v>993</v>
      </c>
      <c r="Q217" s="5">
        <v>571</v>
      </c>
      <c r="R217" s="5">
        <v>27</v>
      </c>
      <c r="S217" s="5">
        <v>441</v>
      </c>
      <c r="T217" s="5">
        <v>641</v>
      </c>
      <c r="U217" s="5">
        <v>295</v>
      </c>
      <c r="V217" s="5">
        <v>1</v>
      </c>
      <c r="W217" s="5">
        <v>18</v>
      </c>
      <c r="X217" s="5">
        <v>16</v>
      </c>
      <c r="Y217" s="43">
        <f t="shared" si="12"/>
        <v>7.651551312649165</v>
      </c>
      <c r="Z217" s="44">
        <f t="shared" si="13"/>
        <v>18.615751789976134</v>
      </c>
      <c r="AA217" s="45">
        <f t="shared" si="14"/>
        <v>128.24</v>
      </c>
      <c r="AB217" s="46">
        <f t="shared" si="15"/>
        <v>0</v>
      </c>
    </row>
    <row r="218" spans="1:28" ht="14.25">
      <c r="A218" s="5" t="s">
        <v>542</v>
      </c>
      <c r="B218" s="31" t="s">
        <v>543</v>
      </c>
      <c r="C218" s="17" t="s">
        <v>94</v>
      </c>
      <c r="D218" s="5">
        <v>221</v>
      </c>
      <c r="E218" s="5">
        <v>30</v>
      </c>
      <c r="F218" s="5">
        <v>2</v>
      </c>
      <c r="G218" s="5">
        <v>0</v>
      </c>
      <c r="H218" s="5">
        <v>1310</v>
      </c>
      <c r="I218" s="5">
        <v>0</v>
      </c>
      <c r="J218" s="5">
        <v>11</v>
      </c>
      <c r="K218" s="5">
        <v>42</v>
      </c>
      <c r="L218" s="5">
        <v>42</v>
      </c>
      <c r="M218" s="5">
        <v>1127</v>
      </c>
      <c r="N218" s="5">
        <v>639</v>
      </c>
      <c r="O218" s="42">
        <v>0</v>
      </c>
      <c r="P218" s="5">
        <v>699</v>
      </c>
      <c r="Q218" s="5">
        <v>470</v>
      </c>
      <c r="R218" s="5">
        <v>14</v>
      </c>
      <c r="S218" s="5">
        <v>682</v>
      </c>
      <c r="T218" s="5">
        <v>302</v>
      </c>
      <c r="U218" s="5">
        <v>252</v>
      </c>
      <c r="V218" s="5">
        <v>25</v>
      </c>
      <c r="W218" s="5">
        <v>395</v>
      </c>
      <c r="X218" s="5">
        <v>0</v>
      </c>
      <c r="Y218" s="43">
        <f t="shared" si="12"/>
        <v>5.927601809954751</v>
      </c>
      <c r="Z218" s="44">
        <f t="shared" si="13"/>
        <v>19.004524886877828</v>
      </c>
      <c r="AA218" s="45">
        <f t="shared" si="14"/>
        <v>43.666666666666664</v>
      </c>
      <c r="AB218" s="46">
        <f t="shared" si="15"/>
        <v>0</v>
      </c>
    </row>
    <row r="219" spans="1:28" ht="14.25">
      <c r="A219" s="5" t="s">
        <v>544</v>
      </c>
      <c r="B219" s="31" t="s">
        <v>545</v>
      </c>
      <c r="C219" s="17" t="s">
        <v>94</v>
      </c>
      <c r="D219" s="5">
        <v>493</v>
      </c>
      <c r="E219" s="5">
        <v>50</v>
      </c>
      <c r="F219" s="5">
        <v>2</v>
      </c>
      <c r="G219" s="5">
        <v>0</v>
      </c>
      <c r="H219" s="5">
        <v>2385</v>
      </c>
      <c r="I219" s="5">
        <v>0</v>
      </c>
      <c r="J219" s="5">
        <v>9</v>
      </c>
      <c r="K219" s="5">
        <v>57</v>
      </c>
      <c r="L219" s="5">
        <v>57</v>
      </c>
      <c r="M219" s="5">
        <v>1210</v>
      </c>
      <c r="N219" s="5">
        <v>340</v>
      </c>
      <c r="O219" s="42">
        <v>31</v>
      </c>
      <c r="P219" s="5">
        <v>578</v>
      </c>
      <c r="Q219" s="5">
        <v>573</v>
      </c>
      <c r="R219" s="5">
        <v>15</v>
      </c>
      <c r="S219" s="5">
        <v>987</v>
      </c>
      <c r="T219" s="5">
        <v>190</v>
      </c>
      <c r="U219" s="5">
        <v>283</v>
      </c>
      <c r="V219" s="5">
        <v>5</v>
      </c>
      <c r="W219" s="5">
        <v>118</v>
      </c>
      <c r="X219" s="5">
        <v>17</v>
      </c>
      <c r="Y219" s="43">
        <f t="shared" si="12"/>
        <v>4.837728194726166</v>
      </c>
      <c r="Z219" s="44">
        <f t="shared" si="13"/>
        <v>11.561866125760648</v>
      </c>
      <c r="AA219" s="45">
        <f t="shared" si="14"/>
        <v>47.7</v>
      </c>
      <c r="AB219" s="46">
        <f t="shared" si="15"/>
        <v>0</v>
      </c>
    </row>
    <row r="220" spans="1:28" ht="14.25">
      <c r="A220" s="5" t="s">
        <v>546</v>
      </c>
      <c r="B220" s="31" t="s">
        <v>547</v>
      </c>
      <c r="C220" s="17" t="s">
        <v>108</v>
      </c>
      <c r="D220" s="5">
        <v>1515</v>
      </c>
      <c r="E220" s="5">
        <v>48</v>
      </c>
      <c r="F220" s="5">
        <v>1</v>
      </c>
      <c r="G220" s="5">
        <v>0</v>
      </c>
      <c r="H220" s="5">
        <v>4133</v>
      </c>
      <c r="I220" s="5">
        <v>0</v>
      </c>
      <c r="J220" s="5">
        <v>5</v>
      </c>
      <c r="K220" s="5">
        <v>219</v>
      </c>
      <c r="L220" s="5">
        <v>157</v>
      </c>
      <c r="M220" s="5">
        <v>793</v>
      </c>
      <c r="N220" s="5">
        <v>53</v>
      </c>
      <c r="O220" s="42">
        <v>0</v>
      </c>
      <c r="P220" s="5">
        <v>1224</v>
      </c>
      <c r="Q220" s="5">
        <v>502</v>
      </c>
      <c r="R220" s="5">
        <v>102</v>
      </c>
      <c r="S220" s="5">
        <v>377</v>
      </c>
      <c r="T220" s="5">
        <v>703</v>
      </c>
      <c r="U220" s="5">
        <v>398</v>
      </c>
      <c r="V220" s="5">
        <v>3</v>
      </c>
      <c r="W220" s="5">
        <v>140</v>
      </c>
      <c r="X220" s="5">
        <v>18</v>
      </c>
      <c r="Y220" s="43">
        <f t="shared" si="12"/>
        <v>2.728052805280528</v>
      </c>
      <c r="Z220" s="44">
        <f t="shared" si="13"/>
        <v>14.455445544554454</v>
      </c>
      <c r="AA220" s="45">
        <f t="shared" si="14"/>
        <v>86.10416666666667</v>
      </c>
      <c r="AB220" s="46">
        <f t="shared" si="15"/>
        <v>0</v>
      </c>
    </row>
    <row r="221" spans="1:28" ht="14.25">
      <c r="A221" s="5" t="s">
        <v>548</v>
      </c>
      <c r="B221" s="31" t="s">
        <v>549</v>
      </c>
      <c r="C221" s="17" t="s">
        <v>108</v>
      </c>
      <c r="D221" s="5">
        <v>727</v>
      </c>
      <c r="E221" s="5">
        <v>40</v>
      </c>
      <c r="F221" s="5">
        <v>2</v>
      </c>
      <c r="G221" s="5">
        <v>0</v>
      </c>
      <c r="H221" s="5">
        <v>2244</v>
      </c>
      <c r="I221" s="5">
        <v>0</v>
      </c>
      <c r="J221" s="5">
        <v>11</v>
      </c>
      <c r="K221" s="5">
        <v>141</v>
      </c>
      <c r="L221" s="5">
        <v>103</v>
      </c>
      <c r="M221" s="5">
        <v>1735</v>
      </c>
      <c r="N221" s="5">
        <v>662</v>
      </c>
      <c r="O221" s="42">
        <v>0</v>
      </c>
      <c r="P221" s="5">
        <v>1705</v>
      </c>
      <c r="Q221" s="5">
        <v>2012</v>
      </c>
      <c r="R221" s="5">
        <v>56</v>
      </c>
      <c r="S221" s="5">
        <v>1094</v>
      </c>
      <c r="T221" s="5">
        <v>707</v>
      </c>
      <c r="U221" s="5">
        <v>1649</v>
      </c>
      <c r="V221" s="5">
        <v>11</v>
      </c>
      <c r="W221" s="5">
        <v>92</v>
      </c>
      <c r="X221" s="5">
        <v>39</v>
      </c>
      <c r="Y221" s="43">
        <f t="shared" si="12"/>
        <v>3.0866574965612106</v>
      </c>
      <c r="Z221" s="44">
        <f t="shared" si="13"/>
        <v>19.39477303988996</v>
      </c>
      <c r="AA221" s="45">
        <f t="shared" si="14"/>
        <v>56.1</v>
      </c>
      <c r="AB221" s="46">
        <f t="shared" si="15"/>
        <v>0</v>
      </c>
    </row>
    <row r="222" spans="1:28" ht="14.25">
      <c r="A222" s="5" t="s">
        <v>550</v>
      </c>
      <c r="B222" s="31" t="s">
        <v>551</v>
      </c>
      <c r="C222" s="17" t="s">
        <v>94</v>
      </c>
      <c r="D222" s="5">
        <v>503</v>
      </c>
      <c r="E222" s="5">
        <v>30</v>
      </c>
      <c r="F222" s="5">
        <v>0</v>
      </c>
      <c r="G222" s="5">
        <v>0</v>
      </c>
      <c r="H222" s="5">
        <v>1620</v>
      </c>
      <c r="I222" s="5">
        <v>0</v>
      </c>
      <c r="J222" s="5">
        <v>12</v>
      </c>
      <c r="K222" s="5">
        <v>0</v>
      </c>
      <c r="L222" s="5">
        <v>0</v>
      </c>
      <c r="M222" s="5">
        <v>0</v>
      </c>
      <c r="N222" s="5">
        <v>0</v>
      </c>
      <c r="O222" s="42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43">
        <f t="shared" si="12"/>
        <v>3.220675944333996</v>
      </c>
      <c r="Z222" s="44">
        <f t="shared" si="13"/>
        <v>0</v>
      </c>
      <c r="AA222" s="45">
        <f t="shared" si="14"/>
        <v>54</v>
      </c>
      <c r="AB222" s="46">
        <f t="shared" si="15"/>
        <v>0</v>
      </c>
    </row>
    <row r="223" spans="1:28" ht="14.25">
      <c r="A223" s="5" t="s">
        <v>552</v>
      </c>
      <c r="B223" s="31" t="s">
        <v>553</v>
      </c>
      <c r="C223" s="17" t="s">
        <v>108</v>
      </c>
      <c r="D223" s="5">
        <v>446</v>
      </c>
      <c r="E223" s="5">
        <v>40</v>
      </c>
      <c r="F223" s="5">
        <v>4</v>
      </c>
      <c r="G223" s="5">
        <v>0</v>
      </c>
      <c r="H223" s="5">
        <v>3002</v>
      </c>
      <c r="I223" s="5">
        <v>0</v>
      </c>
      <c r="J223" s="5">
        <v>10</v>
      </c>
      <c r="K223" s="5">
        <v>96</v>
      </c>
      <c r="L223" s="5">
        <v>59</v>
      </c>
      <c r="M223" s="5">
        <v>1154</v>
      </c>
      <c r="N223" s="5">
        <v>632</v>
      </c>
      <c r="O223" s="42">
        <v>0</v>
      </c>
      <c r="P223" s="5">
        <v>755</v>
      </c>
      <c r="Q223" s="5">
        <v>523</v>
      </c>
      <c r="R223" s="5">
        <v>28</v>
      </c>
      <c r="S223" s="5">
        <v>621</v>
      </c>
      <c r="T223" s="5">
        <v>372</v>
      </c>
      <c r="U223" s="5">
        <v>376</v>
      </c>
      <c r="V223" s="5">
        <v>2</v>
      </c>
      <c r="W223" s="5">
        <v>71</v>
      </c>
      <c r="X223" s="5">
        <v>23</v>
      </c>
      <c r="Y223" s="43">
        <f t="shared" si="12"/>
        <v>6.7309417040358746</v>
      </c>
      <c r="Z223" s="44">
        <f t="shared" si="13"/>
        <v>21.524663677130047</v>
      </c>
      <c r="AA223" s="45">
        <f t="shared" si="14"/>
        <v>75.05</v>
      </c>
      <c r="AB223" s="46">
        <f t="shared" si="15"/>
        <v>0</v>
      </c>
    </row>
    <row r="224" spans="1:28" ht="14.25">
      <c r="A224" s="5" t="s">
        <v>554</v>
      </c>
      <c r="B224" s="31" t="s">
        <v>555</v>
      </c>
      <c r="C224" s="17" t="s">
        <v>94</v>
      </c>
      <c r="D224" s="5">
        <v>826</v>
      </c>
      <c r="E224" s="5">
        <v>76</v>
      </c>
      <c r="F224" s="5">
        <v>1</v>
      </c>
      <c r="G224" s="5">
        <v>0</v>
      </c>
      <c r="H224" s="5">
        <v>4130</v>
      </c>
      <c r="I224" s="5">
        <v>0</v>
      </c>
      <c r="J224" s="5">
        <v>9</v>
      </c>
      <c r="K224" s="5">
        <v>74</v>
      </c>
      <c r="L224" s="5">
        <v>74</v>
      </c>
      <c r="M224" s="5">
        <v>783</v>
      </c>
      <c r="N224" s="5">
        <v>105</v>
      </c>
      <c r="O224" s="42">
        <v>40</v>
      </c>
      <c r="P224" s="5">
        <v>1916</v>
      </c>
      <c r="Q224" s="5">
        <v>1552</v>
      </c>
      <c r="R224" s="5">
        <v>20</v>
      </c>
      <c r="S224" s="5">
        <v>458</v>
      </c>
      <c r="T224" s="5">
        <v>990</v>
      </c>
      <c r="U224" s="5">
        <v>1214</v>
      </c>
      <c r="V224" s="5">
        <v>19</v>
      </c>
      <c r="W224" s="5">
        <v>319</v>
      </c>
      <c r="X224" s="5">
        <v>35</v>
      </c>
      <c r="Y224" s="43">
        <f t="shared" si="12"/>
        <v>5</v>
      </c>
      <c r="Z224" s="44">
        <f t="shared" si="13"/>
        <v>8.958837772397095</v>
      </c>
      <c r="AA224" s="45">
        <f t="shared" si="14"/>
        <v>54.3421052631579</v>
      </c>
      <c r="AB224" s="46">
        <f t="shared" si="15"/>
        <v>0</v>
      </c>
    </row>
    <row r="225" spans="1:28" ht="14.25">
      <c r="A225" s="5" t="s">
        <v>556</v>
      </c>
      <c r="B225" s="31" t="s">
        <v>557</v>
      </c>
      <c r="C225" s="17" t="s">
        <v>122</v>
      </c>
      <c r="D225" s="5">
        <v>1343</v>
      </c>
      <c r="E225" s="5">
        <v>40</v>
      </c>
      <c r="F225" s="5">
        <v>2</v>
      </c>
      <c r="G225" s="5">
        <v>0</v>
      </c>
      <c r="H225" s="5">
        <v>3139</v>
      </c>
      <c r="I225" s="5">
        <v>0</v>
      </c>
      <c r="J225" s="5">
        <v>4</v>
      </c>
      <c r="K225" s="5">
        <v>121</v>
      </c>
      <c r="L225" s="5">
        <v>121</v>
      </c>
      <c r="M225" s="5">
        <v>760</v>
      </c>
      <c r="N225" s="5">
        <v>411</v>
      </c>
      <c r="O225" s="42">
        <v>54</v>
      </c>
      <c r="P225" s="5">
        <v>950</v>
      </c>
      <c r="Q225" s="5">
        <v>805</v>
      </c>
      <c r="R225" s="5">
        <v>34</v>
      </c>
      <c r="S225" s="5">
        <v>151</v>
      </c>
      <c r="T225" s="5">
        <v>86</v>
      </c>
      <c r="U225" s="5">
        <v>111</v>
      </c>
      <c r="V225" s="5">
        <v>4</v>
      </c>
      <c r="W225" s="5">
        <v>950</v>
      </c>
      <c r="X225" s="5">
        <v>61</v>
      </c>
      <c r="Y225" s="43">
        <f t="shared" si="12"/>
        <v>2.3373045420699925</v>
      </c>
      <c r="Z225" s="44">
        <f t="shared" si="13"/>
        <v>9.009679821295608</v>
      </c>
      <c r="AA225" s="45">
        <f t="shared" si="14"/>
        <v>78.475</v>
      </c>
      <c r="AB225" s="46">
        <f t="shared" si="15"/>
        <v>0</v>
      </c>
    </row>
    <row r="226" spans="1:28" ht="14.25">
      <c r="A226" s="5" t="s">
        <v>558</v>
      </c>
      <c r="B226" s="31" t="s">
        <v>559</v>
      </c>
      <c r="C226" s="81" t="s">
        <v>98</v>
      </c>
      <c r="D226" s="5">
        <v>496</v>
      </c>
      <c r="E226" s="5">
        <v>16</v>
      </c>
      <c r="F226" s="5">
        <v>0</v>
      </c>
      <c r="G226" s="5">
        <v>0</v>
      </c>
      <c r="H226" s="5">
        <v>1700</v>
      </c>
      <c r="I226" s="5">
        <v>0</v>
      </c>
      <c r="J226" s="5">
        <v>16</v>
      </c>
      <c r="K226" s="5">
        <v>16</v>
      </c>
      <c r="L226" s="5">
        <v>16</v>
      </c>
      <c r="M226" s="5">
        <v>92</v>
      </c>
      <c r="N226" s="5">
        <v>0</v>
      </c>
      <c r="O226" s="42">
        <v>0</v>
      </c>
      <c r="P226" s="5">
        <v>132</v>
      </c>
      <c r="Q226" s="5">
        <v>148</v>
      </c>
      <c r="R226" s="5">
        <v>5</v>
      </c>
      <c r="S226" s="5">
        <v>39</v>
      </c>
      <c r="T226" s="5">
        <v>48</v>
      </c>
      <c r="U226" s="5">
        <v>27</v>
      </c>
      <c r="V226" s="5">
        <v>0</v>
      </c>
      <c r="W226" s="5">
        <v>0</v>
      </c>
      <c r="X226" s="5">
        <v>13</v>
      </c>
      <c r="Y226" s="43">
        <f t="shared" si="12"/>
        <v>3.4274193548387095</v>
      </c>
      <c r="Z226" s="44">
        <f t="shared" si="13"/>
        <v>3.225806451612903</v>
      </c>
      <c r="AA226" s="45">
        <f t="shared" si="14"/>
        <v>106.25</v>
      </c>
      <c r="AB226" s="46">
        <f t="shared" si="15"/>
        <v>0</v>
      </c>
    </row>
    <row r="227" spans="1:28" ht="14.25">
      <c r="A227" s="5" t="s">
        <v>560</v>
      </c>
      <c r="B227" s="31" t="s">
        <v>561</v>
      </c>
      <c r="C227" s="76" t="s">
        <v>141</v>
      </c>
      <c r="D227" s="5">
        <v>446</v>
      </c>
      <c r="E227" s="5">
        <v>49</v>
      </c>
      <c r="F227" s="5">
        <v>2</v>
      </c>
      <c r="G227" s="5">
        <v>0</v>
      </c>
      <c r="H227" s="5">
        <v>567</v>
      </c>
      <c r="I227" s="5">
        <v>0</v>
      </c>
      <c r="J227" s="5">
        <v>5</v>
      </c>
      <c r="K227" s="5">
        <v>91</v>
      </c>
      <c r="L227" s="5">
        <v>35</v>
      </c>
      <c r="M227" s="5">
        <v>109</v>
      </c>
      <c r="N227" s="5">
        <v>83</v>
      </c>
      <c r="O227" s="42">
        <v>0</v>
      </c>
      <c r="P227" s="5">
        <v>123</v>
      </c>
      <c r="Q227" s="5">
        <v>282</v>
      </c>
      <c r="R227" s="5">
        <v>41</v>
      </c>
      <c r="S227" s="5">
        <v>54</v>
      </c>
      <c r="T227" s="5">
        <v>62</v>
      </c>
      <c r="U227" s="5">
        <v>128</v>
      </c>
      <c r="V227" s="5">
        <v>5</v>
      </c>
      <c r="W227" s="5">
        <v>231</v>
      </c>
      <c r="X227" s="5">
        <v>0</v>
      </c>
      <c r="Y227" s="43">
        <f t="shared" si="12"/>
        <v>1.2713004484304933</v>
      </c>
      <c r="Z227" s="44">
        <f t="shared" si="13"/>
        <v>20.40358744394619</v>
      </c>
      <c r="AA227" s="45">
        <f t="shared" si="14"/>
        <v>11.571428571428571</v>
      </c>
      <c r="AB227" s="46">
        <f t="shared" si="15"/>
        <v>0</v>
      </c>
    </row>
    <row r="228" spans="1:28" ht="14.25">
      <c r="A228" s="5" t="s">
        <v>562</v>
      </c>
      <c r="B228" s="31" t="s">
        <v>563</v>
      </c>
      <c r="C228" s="77" t="s">
        <v>94</v>
      </c>
      <c r="D228" s="5">
        <v>970</v>
      </c>
      <c r="E228" s="5">
        <v>42</v>
      </c>
      <c r="F228" s="5">
        <v>2</v>
      </c>
      <c r="G228" s="5">
        <v>0</v>
      </c>
      <c r="H228" s="5">
        <v>3488</v>
      </c>
      <c r="I228" s="5">
        <v>0</v>
      </c>
      <c r="J228" s="5">
        <v>13</v>
      </c>
      <c r="K228" s="5">
        <v>108</v>
      </c>
      <c r="L228" s="5">
        <v>108</v>
      </c>
      <c r="M228" s="5">
        <v>3120</v>
      </c>
      <c r="N228" s="5">
        <v>2143</v>
      </c>
      <c r="O228" s="42">
        <v>0</v>
      </c>
      <c r="P228" s="5">
        <v>6032</v>
      </c>
      <c r="Q228" s="5">
        <v>1725</v>
      </c>
      <c r="R228" s="5">
        <v>36</v>
      </c>
      <c r="S228" s="5">
        <v>533</v>
      </c>
      <c r="T228" s="5">
        <v>2395</v>
      </c>
      <c r="U228" s="5">
        <v>825</v>
      </c>
      <c r="V228" s="5">
        <v>8</v>
      </c>
      <c r="W228" s="5">
        <v>450</v>
      </c>
      <c r="X228" s="5">
        <v>90</v>
      </c>
      <c r="Y228" s="43">
        <f t="shared" si="12"/>
        <v>3.595876288659794</v>
      </c>
      <c r="Z228" s="44">
        <f t="shared" si="13"/>
        <v>11.134020618556702</v>
      </c>
      <c r="AA228" s="45">
        <f t="shared" si="14"/>
        <v>83.04761904761905</v>
      </c>
      <c r="AB228" s="46">
        <f t="shared" si="15"/>
        <v>0</v>
      </c>
    </row>
    <row r="229" spans="1:28" ht="14.25">
      <c r="A229" s="5" t="s">
        <v>564</v>
      </c>
      <c r="B229" s="31" t="s">
        <v>565</v>
      </c>
      <c r="C229" s="17" t="s">
        <v>136</v>
      </c>
      <c r="D229" s="5">
        <v>25</v>
      </c>
      <c r="E229" s="5">
        <v>25</v>
      </c>
      <c r="F229" s="5">
        <v>0</v>
      </c>
      <c r="G229" s="5">
        <v>0</v>
      </c>
      <c r="H229" s="5">
        <v>383</v>
      </c>
      <c r="I229" s="5">
        <v>0</v>
      </c>
      <c r="J229" s="5">
        <v>6</v>
      </c>
      <c r="K229" s="5">
        <v>13</v>
      </c>
      <c r="L229" s="5">
        <v>13</v>
      </c>
      <c r="M229" s="5">
        <v>111</v>
      </c>
      <c r="N229" s="5">
        <v>0</v>
      </c>
      <c r="O229" s="42">
        <v>0</v>
      </c>
      <c r="P229" s="5">
        <v>81</v>
      </c>
      <c r="Q229" s="5">
        <v>208</v>
      </c>
      <c r="R229" s="5">
        <v>6</v>
      </c>
      <c r="S229" s="5">
        <v>48</v>
      </c>
      <c r="T229" s="5">
        <v>23</v>
      </c>
      <c r="U229" s="5">
        <v>108</v>
      </c>
      <c r="V229" s="5">
        <v>1</v>
      </c>
      <c r="W229" s="5">
        <v>6</v>
      </c>
      <c r="X229" s="5">
        <v>0</v>
      </c>
      <c r="Y229" s="43">
        <f t="shared" si="12"/>
        <v>15.32</v>
      </c>
      <c r="Z229" s="44">
        <f t="shared" si="13"/>
        <v>52</v>
      </c>
      <c r="AA229" s="45">
        <f t="shared" si="14"/>
        <v>15.32</v>
      </c>
      <c r="AB229" s="46">
        <f t="shared" si="15"/>
        <v>0</v>
      </c>
    </row>
    <row r="230" spans="1:28" ht="14.25">
      <c r="A230" s="5" t="s">
        <v>566</v>
      </c>
      <c r="B230" s="31" t="s">
        <v>567</v>
      </c>
      <c r="C230" s="78" t="s">
        <v>100</v>
      </c>
      <c r="D230" s="5">
        <v>132</v>
      </c>
      <c r="E230" s="5">
        <v>15</v>
      </c>
      <c r="F230" s="5">
        <v>0</v>
      </c>
      <c r="G230" s="5">
        <v>0</v>
      </c>
      <c r="H230" s="5">
        <v>2389</v>
      </c>
      <c r="I230" s="5">
        <v>0</v>
      </c>
      <c r="J230" s="5">
        <v>35</v>
      </c>
      <c r="K230" s="5">
        <v>44</v>
      </c>
      <c r="L230" s="5">
        <v>27</v>
      </c>
      <c r="M230" s="5">
        <v>384</v>
      </c>
      <c r="N230" s="5">
        <v>0</v>
      </c>
      <c r="O230" s="42">
        <v>0</v>
      </c>
      <c r="P230" s="5">
        <v>1152</v>
      </c>
      <c r="Q230" s="5">
        <v>0</v>
      </c>
      <c r="R230" s="5">
        <v>11</v>
      </c>
      <c r="S230" s="5">
        <v>96</v>
      </c>
      <c r="T230" s="5">
        <v>288</v>
      </c>
      <c r="U230" s="5">
        <v>0</v>
      </c>
      <c r="V230" s="5">
        <v>1</v>
      </c>
      <c r="W230" s="5">
        <v>18</v>
      </c>
      <c r="X230" s="5">
        <v>59</v>
      </c>
      <c r="Y230" s="43">
        <f t="shared" si="12"/>
        <v>18.098484848484848</v>
      </c>
      <c r="Z230" s="44">
        <f t="shared" si="13"/>
        <v>33.33333333333333</v>
      </c>
      <c r="AA230" s="45">
        <f t="shared" si="14"/>
        <v>159.26666666666668</v>
      </c>
      <c r="AB230" s="46">
        <f t="shared" si="15"/>
        <v>0</v>
      </c>
    </row>
    <row r="231" spans="1:28" ht="14.25">
      <c r="A231" s="5" t="s">
        <v>568</v>
      </c>
      <c r="B231" s="31" t="s">
        <v>569</v>
      </c>
      <c r="C231" s="17" t="s">
        <v>122</v>
      </c>
      <c r="D231" s="5">
        <v>519</v>
      </c>
      <c r="E231" s="5">
        <v>50</v>
      </c>
      <c r="F231" s="5">
        <v>3</v>
      </c>
      <c r="G231" s="5">
        <v>0</v>
      </c>
      <c r="H231" s="5">
        <v>2616</v>
      </c>
      <c r="I231" s="5">
        <v>0</v>
      </c>
      <c r="J231" s="5">
        <v>8</v>
      </c>
      <c r="K231" s="5">
        <v>106</v>
      </c>
      <c r="L231" s="5">
        <v>80</v>
      </c>
      <c r="M231" s="5">
        <v>1921</v>
      </c>
      <c r="N231" s="5">
        <v>897</v>
      </c>
      <c r="O231" s="42">
        <v>8</v>
      </c>
      <c r="P231" s="5">
        <v>1821</v>
      </c>
      <c r="Q231" s="5">
        <v>698</v>
      </c>
      <c r="R231" s="5">
        <v>38</v>
      </c>
      <c r="S231" s="5">
        <v>571</v>
      </c>
      <c r="T231" s="5">
        <v>471</v>
      </c>
      <c r="U231" s="5">
        <v>405</v>
      </c>
      <c r="V231" s="5">
        <v>2</v>
      </c>
      <c r="W231" s="5">
        <v>79</v>
      </c>
      <c r="X231" s="5">
        <v>38</v>
      </c>
      <c r="Y231" s="43">
        <f t="shared" si="12"/>
        <v>5.040462427745664</v>
      </c>
      <c r="Z231" s="44">
        <f t="shared" si="13"/>
        <v>20.423892100192678</v>
      </c>
      <c r="AA231" s="45">
        <f t="shared" si="14"/>
        <v>52.32</v>
      </c>
      <c r="AB231" s="46">
        <f t="shared" si="15"/>
        <v>0</v>
      </c>
    </row>
    <row r="232" spans="1:28" ht="14.25">
      <c r="A232" s="5" t="s">
        <v>570</v>
      </c>
      <c r="B232" s="31" t="s">
        <v>571</v>
      </c>
      <c r="C232" s="79" t="s">
        <v>113</v>
      </c>
      <c r="D232" s="5">
        <v>1119</v>
      </c>
      <c r="E232" s="5">
        <v>25</v>
      </c>
      <c r="F232" s="5">
        <v>0</v>
      </c>
      <c r="G232" s="5">
        <v>0</v>
      </c>
      <c r="H232" s="5">
        <v>7627</v>
      </c>
      <c r="I232" s="5">
        <v>0</v>
      </c>
      <c r="J232" s="5">
        <v>6</v>
      </c>
      <c r="K232" s="5">
        <v>491</v>
      </c>
      <c r="L232" s="5">
        <v>390</v>
      </c>
      <c r="M232" s="5">
        <v>526</v>
      </c>
      <c r="N232" s="5">
        <v>0</v>
      </c>
      <c r="O232" s="42">
        <v>0</v>
      </c>
      <c r="P232" s="5">
        <v>904</v>
      </c>
      <c r="Q232" s="5">
        <v>536</v>
      </c>
      <c r="R232" s="5">
        <v>237</v>
      </c>
      <c r="S232" s="5">
        <v>308</v>
      </c>
      <c r="T232" s="5">
        <v>561</v>
      </c>
      <c r="U232" s="5">
        <v>342</v>
      </c>
      <c r="V232" s="5">
        <v>4</v>
      </c>
      <c r="W232" s="5">
        <v>273</v>
      </c>
      <c r="X232" s="5">
        <v>12</v>
      </c>
      <c r="Y232" s="43">
        <f t="shared" si="12"/>
        <v>6.815907059874888</v>
      </c>
      <c r="Z232" s="44">
        <f t="shared" si="13"/>
        <v>43.87846291331546</v>
      </c>
      <c r="AA232" s="45">
        <f t="shared" si="14"/>
        <v>305.08</v>
      </c>
      <c r="AB232" s="46">
        <f t="shared" si="15"/>
        <v>0</v>
      </c>
    </row>
    <row r="233" spans="1:28" ht="14.25">
      <c r="A233" s="5" t="s">
        <v>572</v>
      </c>
      <c r="B233" s="31" t="s">
        <v>573</v>
      </c>
      <c r="C233" s="78" t="s">
        <v>100</v>
      </c>
      <c r="D233" s="5">
        <v>1027</v>
      </c>
      <c r="E233" s="5">
        <v>15</v>
      </c>
      <c r="F233" s="5">
        <v>0</v>
      </c>
      <c r="G233" s="5">
        <v>0</v>
      </c>
      <c r="H233" s="5">
        <v>2389</v>
      </c>
      <c r="I233" s="5">
        <v>0</v>
      </c>
      <c r="J233" s="5">
        <v>35</v>
      </c>
      <c r="K233" s="5">
        <v>95</v>
      </c>
      <c r="L233" s="5">
        <v>60</v>
      </c>
      <c r="M233" s="5">
        <v>1040</v>
      </c>
      <c r="N233" s="5">
        <v>0</v>
      </c>
      <c r="O233" s="42">
        <v>0</v>
      </c>
      <c r="P233" s="5">
        <v>3120</v>
      </c>
      <c r="Q233" s="5">
        <v>0</v>
      </c>
      <c r="R233" s="5">
        <v>31</v>
      </c>
      <c r="S233" s="5">
        <v>336</v>
      </c>
      <c r="T233" s="5">
        <v>1008</v>
      </c>
      <c r="U233" s="5">
        <v>0</v>
      </c>
      <c r="V233" s="5">
        <v>1</v>
      </c>
      <c r="W233" s="5">
        <v>195</v>
      </c>
      <c r="X233" s="5">
        <v>197</v>
      </c>
      <c r="Y233" s="43">
        <f t="shared" si="12"/>
        <v>2.3261927945472247</v>
      </c>
      <c r="Z233" s="44">
        <f t="shared" si="13"/>
        <v>9.250243427458617</v>
      </c>
      <c r="AA233" s="45">
        <f t="shared" si="14"/>
        <v>159.26666666666668</v>
      </c>
      <c r="AB233" s="46">
        <f t="shared" si="15"/>
        <v>0</v>
      </c>
    </row>
    <row r="234" spans="1:28" ht="14.25">
      <c r="A234" s="5" t="s">
        <v>574</v>
      </c>
      <c r="B234" s="31" t="s">
        <v>575</v>
      </c>
      <c r="C234" s="17" t="s">
        <v>104</v>
      </c>
      <c r="D234" s="5">
        <v>311</v>
      </c>
      <c r="E234" s="5">
        <v>20</v>
      </c>
      <c r="F234" s="5">
        <v>0</v>
      </c>
      <c r="G234" s="5">
        <v>0</v>
      </c>
      <c r="H234" s="5">
        <v>61</v>
      </c>
      <c r="I234" s="5">
        <v>0</v>
      </c>
      <c r="J234" s="5">
        <v>2</v>
      </c>
      <c r="K234" s="5">
        <v>11</v>
      </c>
      <c r="L234" s="5">
        <v>8</v>
      </c>
      <c r="M234" s="5">
        <v>192</v>
      </c>
      <c r="N234" s="5">
        <v>0</v>
      </c>
      <c r="O234" s="42">
        <v>0</v>
      </c>
      <c r="P234" s="5">
        <v>120</v>
      </c>
      <c r="Q234" s="5">
        <v>25</v>
      </c>
      <c r="R234" s="5">
        <v>4</v>
      </c>
      <c r="S234" s="5">
        <v>61</v>
      </c>
      <c r="T234" s="5">
        <v>25</v>
      </c>
      <c r="U234" s="5">
        <v>10</v>
      </c>
      <c r="V234" s="5">
        <v>2</v>
      </c>
      <c r="W234" s="5">
        <v>64</v>
      </c>
      <c r="X234" s="5">
        <v>0</v>
      </c>
      <c r="Y234" s="43">
        <f t="shared" si="12"/>
        <v>0.19614147909967847</v>
      </c>
      <c r="Z234" s="44">
        <f t="shared" si="13"/>
        <v>3.536977491961415</v>
      </c>
      <c r="AA234" s="45">
        <f t="shared" si="14"/>
        <v>3.05</v>
      </c>
      <c r="AB234" s="46">
        <f t="shared" si="15"/>
        <v>0</v>
      </c>
    </row>
    <row r="235" spans="1:28" ht="14.25">
      <c r="A235" s="5" t="s">
        <v>576</v>
      </c>
      <c r="B235" s="31" t="s">
        <v>577</v>
      </c>
      <c r="C235" s="79" t="s">
        <v>113</v>
      </c>
      <c r="D235" s="5">
        <v>370</v>
      </c>
      <c r="E235" s="5">
        <v>25</v>
      </c>
      <c r="F235" s="5">
        <v>0</v>
      </c>
      <c r="G235" s="5">
        <v>0</v>
      </c>
      <c r="H235" s="5">
        <v>5377</v>
      </c>
      <c r="I235" s="5">
        <v>0</v>
      </c>
      <c r="J235" s="5">
        <v>5</v>
      </c>
      <c r="K235" s="5">
        <v>220</v>
      </c>
      <c r="L235" s="5">
        <v>135</v>
      </c>
      <c r="M235" s="5">
        <v>484</v>
      </c>
      <c r="N235" s="5">
        <v>0</v>
      </c>
      <c r="O235" s="42">
        <v>0</v>
      </c>
      <c r="P235" s="5">
        <v>576</v>
      </c>
      <c r="Q235" s="5">
        <v>348</v>
      </c>
      <c r="R235" s="5">
        <v>99</v>
      </c>
      <c r="S235" s="5">
        <v>357</v>
      </c>
      <c r="T235" s="5">
        <v>479</v>
      </c>
      <c r="U235" s="5">
        <v>240</v>
      </c>
      <c r="V235" s="5">
        <v>3</v>
      </c>
      <c r="W235" s="5">
        <v>214</v>
      </c>
      <c r="X235" s="5">
        <v>14</v>
      </c>
      <c r="Y235" s="43">
        <f t="shared" si="12"/>
        <v>14.532432432432433</v>
      </c>
      <c r="Z235" s="44">
        <f t="shared" si="13"/>
        <v>59.45945945945946</v>
      </c>
      <c r="AA235" s="45">
        <f t="shared" si="14"/>
        <v>215.08</v>
      </c>
      <c r="AB235" s="46">
        <f t="shared" si="15"/>
        <v>0</v>
      </c>
    </row>
    <row r="236" spans="1:28" ht="14.25">
      <c r="A236" s="5" t="s">
        <v>578</v>
      </c>
      <c r="B236" s="31" t="s">
        <v>579</v>
      </c>
      <c r="C236" s="78" t="s">
        <v>100</v>
      </c>
      <c r="D236" s="5">
        <v>2062</v>
      </c>
      <c r="E236" s="5">
        <v>15</v>
      </c>
      <c r="F236" s="5">
        <v>0</v>
      </c>
      <c r="G236" s="5">
        <v>0</v>
      </c>
      <c r="H236" s="5">
        <v>2389</v>
      </c>
      <c r="I236" s="5">
        <v>0</v>
      </c>
      <c r="J236" s="5">
        <v>44</v>
      </c>
      <c r="K236" s="5">
        <v>89</v>
      </c>
      <c r="L236" s="5">
        <v>48</v>
      </c>
      <c r="M236" s="5">
        <v>995</v>
      </c>
      <c r="N236" s="5">
        <v>0</v>
      </c>
      <c r="O236" s="42">
        <v>0</v>
      </c>
      <c r="P236" s="5">
        <v>3540</v>
      </c>
      <c r="Q236" s="5">
        <v>0</v>
      </c>
      <c r="R236" s="5">
        <v>40</v>
      </c>
      <c r="S236" s="5">
        <v>450</v>
      </c>
      <c r="T236" s="5">
        <v>1810</v>
      </c>
      <c r="U236" s="5">
        <v>0</v>
      </c>
      <c r="V236" s="5">
        <v>1</v>
      </c>
      <c r="W236" s="5">
        <v>22</v>
      </c>
      <c r="X236" s="5">
        <v>173</v>
      </c>
      <c r="Y236" s="43">
        <f t="shared" si="12"/>
        <v>1.1585838991270612</v>
      </c>
      <c r="Z236" s="44">
        <f t="shared" si="13"/>
        <v>4.31619786614937</v>
      </c>
      <c r="AA236" s="45">
        <f t="shared" si="14"/>
        <v>159.26666666666668</v>
      </c>
      <c r="AB236" s="46">
        <f t="shared" si="15"/>
        <v>0</v>
      </c>
    </row>
    <row r="237" spans="1:28" ht="14.25">
      <c r="A237" s="5" t="s">
        <v>580</v>
      </c>
      <c r="B237" s="31" t="s">
        <v>581</v>
      </c>
      <c r="C237" s="17" t="s">
        <v>168</v>
      </c>
      <c r="D237" s="5">
        <v>2343</v>
      </c>
      <c r="E237" s="5">
        <v>70</v>
      </c>
      <c r="F237" s="5">
        <v>1</v>
      </c>
      <c r="G237" s="5">
        <v>0</v>
      </c>
      <c r="H237" s="5">
        <v>12476</v>
      </c>
      <c r="I237" s="5">
        <v>0</v>
      </c>
      <c r="J237" s="5">
        <v>7</v>
      </c>
      <c r="K237" s="5">
        <v>130</v>
      </c>
      <c r="L237" s="5">
        <v>121</v>
      </c>
      <c r="M237" s="5">
        <v>1100</v>
      </c>
      <c r="N237" s="5">
        <v>0</v>
      </c>
      <c r="O237" s="42">
        <v>0</v>
      </c>
      <c r="P237" s="5">
        <v>1987</v>
      </c>
      <c r="Q237" s="5">
        <v>2001</v>
      </c>
      <c r="R237" s="5">
        <v>50</v>
      </c>
      <c r="S237" s="5">
        <v>498</v>
      </c>
      <c r="T237" s="5">
        <v>996</v>
      </c>
      <c r="U237" s="5">
        <v>527</v>
      </c>
      <c r="V237" s="5">
        <v>6</v>
      </c>
      <c r="W237" s="5">
        <v>138</v>
      </c>
      <c r="X237" s="5">
        <v>0</v>
      </c>
      <c r="Y237" s="43">
        <f t="shared" si="12"/>
        <v>5.32479726845924</v>
      </c>
      <c r="Z237" s="44">
        <f t="shared" si="13"/>
        <v>5.548442168160478</v>
      </c>
      <c r="AA237" s="45">
        <f t="shared" si="14"/>
        <v>178.22857142857143</v>
      </c>
      <c r="AB237" s="46">
        <f t="shared" si="15"/>
        <v>0</v>
      </c>
    </row>
    <row r="238" spans="1:28" ht="14.25">
      <c r="A238" s="5" t="s">
        <v>582</v>
      </c>
      <c r="B238" s="31" t="s">
        <v>583</v>
      </c>
      <c r="C238" s="81" t="s">
        <v>98</v>
      </c>
      <c r="D238" s="5">
        <v>270</v>
      </c>
      <c r="E238" s="5">
        <v>100</v>
      </c>
      <c r="F238" s="5">
        <v>1</v>
      </c>
      <c r="G238" s="5">
        <v>0</v>
      </c>
      <c r="H238" s="5">
        <v>1732</v>
      </c>
      <c r="I238" s="5">
        <v>0</v>
      </c>
      <c r="J238" s="5">
        <v>0</v>
      </c>
      <c r="K238" s="5">
        <v>71</v>
      </c>
      <c r="L238" s="5">
        <v>45</v>
      </c>
      <c r="M238" s="5">
        <v>343</v>
      </c>
      <c r="N238" s="5">
        <v>42</v>
      </c>
      <c r="O238" s="42">
        <v>0</v>
      </c>
      <c r="P238" s="5">
        <v>874</v>
      </c>
      <c r="Q238" s="5">
        <v>333</v>
      </c>
      <c r="R238" s="5">
        <v>23</v>
      </c>
      <c r="S238" s="5">
        <v>121</v>
      </c>
      <c r="T238" s="5">
        <v>198</v>
      </c>
      <c r="U238" s="5">
        <v>136</v>
      </c>
      <c r="V238" s="5">
        <v>7</v>
      </c>
      <c r="W238" s="5">
        <v>287</v>
      </c>
      <c r="X238" s="5">
        <v>0</v>
      </c>
      <c r="Y238" s="43">
        <f t="shared" si="12"/>
        <v>6.4148148148148145</v>
      </c>
      <c r="Z238" s="44">
        <f t="shared" si="13"/>
        <v>26.296296296296294</v>
      </c>
      <c r="AA238" s="45">
        <f t="shared" si="14"/>
        <v>17.32</v>
      </c>
      <c r="AB238" s="46">
        <f t="shared" si="15"/>
        <v>0</v>
      </c>
    </row>
    <row r="239" spans="1:28" ht="14.25">
      <c r="A239" s="5" t="s">
        <v>584</v>
      </c>
      <c r="B239" s="31" t="s">
        <v>585</v>
      </c>
      <c r="C239" s="78" t="s">
        <v>100</v>
      </c>
      <c r="D239" s="5">
        <v>738</v>
      </c>
      <c r="E239" s="5">
        <v>15</v>
      </c>
      <c r="F239" s="5">
        <v>0</v>
      </c>
      <c r="G239" s="5">
        <v>0</v>
      </c>
      <c r="H239" s="5">
        <v>2389</v>
      </c>
      <c r="I239" s="5">
        <v>0</v>
      </c>
      <c r="J239" s="5">
        <v>35</v>
      </c>
      <c r="K239" s="5">
        <v>45</v>
      </c>
      <c r="L239" s="5">
        <v>31</v>
      </c>
      <c r="M239" s="5">
        <v>525</v>
      </c>
      <c r="N239" s="5">
        <v>0</v>
      </c>
      <c r="O239" s="42">
        <v>0</v>
      </c>
      <c r="P239" s="5">
        <v>1700</v>
      </c>
      <c r="Q239" s="5">
        <v>0</v>
      </c>
      <c r="R239" s="5">
        <v>9</v>
      </c>
      <c r="S239" s="5">
        <v>174</v>
      </c>
      <c r="T239" s="5">
        <v>522</v>
      </c>
      <c r="U239" s="5">
        <v>0</v>
      </c>
      <c r="V239" s="5">
        <v>1</v>
      </c>
      <c r="W239" s="5">
        <v>17</v>
      </c>
      <c r="X239" s="5">
        <v>42</v>
      </c>
      <c r="Y239" s="43">
        <f t="shared" si="12"/>
        <v>3.2371273712737128</v>
      </c>
      <c r="Z239" s="44">
        <f t="shared" si="13"/>
        <v>6.097560975609756</v>
      </c>
      <c r="AA239" s="45">
        <f t="shared" si="14"/>
        <v>159.26666666666668</v>
      </c>
      <c r="AB239" s="46">
        <f t="shared" si="15"/>
        <v>0</v>
      </c>
    </row>
    <row r="240" spans="1:28" ht="14.25">
      <c r="A240" s="5" t="s">
        <v>586</v>
      </c>
      <c r="B240" s="31" t="s">
        <v>587</v>
      </c>
      <c r="C240" s="78" t="s">
        <v>100</v>
      </c>
      <c r="D240" s="5">
        <v>220</v>
      </c>
      <c r="E240" s="5">
        <v>15</v>
      </c>
      <c r="F240" s="5">
        <v>0</v>
      </c>
      <c r="G240" s="5">
        <v>0</v>
      </c>
      <c r="H240" s="5">
        <v>2389</v>
      </c>
      <c r="I240" s="5">
        <v>0</v>
      </c>
      <c r="J240" s="5">
        <v>35</v>
      </c>
      <c r="K240" s="5">
        <v>37</v>
      </c>
      <c r="L240" s="5">
        <v>28</v>
      </c>
      <c r="M240" s="5">
        <v>670</v>
      </c>
      <c r="N240" s="5">
        <v>0</v>
      </c>
      <c r="O240" s="42">
        <v>0</v>
      </c>
      <c r="P240" s="5">
        <v>1477</v>
      </c>
      <c r="Q240" s="5">
        <v>0</v>
      </c>
      <c r="R240" s="5">
        <v>9</v>
      </c>
      <c r="S240" s="5">
        <v>119</v>
      </c>
      <c r="T240" s="5">
        <v>357</v>
      </c>
      <c r="U240" s="5">
        <v>0</v>
      </c>
      <c r="V240" s="5">
        <v>1</v>
      </c>
      <c r="W240" s="5">
        <v>112</v>
      </c>
      <c r="X240" s="5">
        <v>62</v>
      </c>
      <c r="Y240" s="43">
        <f t="shared" si="12"/>
        <v>10.85909090909091</v>
      </c>
      <c r="Z240" s="44">
        <f t="shared" si="13"/>
        <v>16.818181818181817</v>
      </c>
      <c r="AA240" s="45">
        <f t="shared" si="14"/>
        <v>159.26666666666668</v>
      </c>
      <c r="AB240" s="46">
        <f t="shared" si="15"/>
        <v>0</v>
      </c>
    </row>
    <row r="241" spans="1:28" ht="14.25">
      <c r="A241" s="5" t="s">
        <v>588</v>
      </c>
      <c r="B241" s="31" t="s">
        <v>589</v>
      </c>
      <c r="C241" s="17" t="s">
        <v>168</v>
      </c>
      <c r="D241" s="5">
        <v>1559</v>
      </c>
      <c r="E241" s="5">
        <v>40</v>
      </c>
      <c r="F241" s="5">
        <v>5</v>
      </c>
      <c r="G241" s="5">
        <v>0</v>
      </c>
      <c r="H241" s="5">
        <v>2300</v>
      </c>
      <c r="I241" s="5">
        <v>0</v>
      </c>
      <c r="J241" s="5">
        <v>0</v>
      </c>
      <c r="K241" s="5">
        <v>50</v>
      </c>
      <c r="L241" s="5">
        <v>41</v>
      </c>
      <c r="M241" s="5">
        <v>322</v>
      </c>
      <c r="N241" s="5">
        <v>217</v>
      </c>
      <c r="O241" s="42">
        <v>0</v>
      </c>
      <c r="P241" s="5">
        <v>289</v>
      </c>
      <c r="Q241" s="5">
        <v>1134</v>
      </c>
      <c r="R241" s="5">
        <v>18</v>
      </c>
      <c r="S241" s="5">
        <v>167</v>
      </c>
      <c r="T241" s="5">
        <v>143</v>
      </c>
      <c r="U241" s="5">
        <v>499</v>
      </c>
      <c r="V241" s="5">
        <v>2</v>
      </c>
      <c r="W241" s="5">
        <v>148</v>
      </c>
      <c r="X241" s="5">
        <v>0</v>
      </c>
      <c r="Y241" s="43">
        <f t="shared" si="12"/>
        <v>1.4753046824887748</v>
      </c>
      <c r="Z241" s="44">
        <f t="shared" si="13"/>
        <v>3.207184092366902</v>
      </c>
      <c r="AA241" s="45">
        <f t="shared" si="14"/>
        <v>57.5</v>
      </c>
      <c r="AB241" s="46">
        <f t="shared" si="15"/>
        <v>0</v>
      </c>
    </row>
    <row r="242" spans="1:28" ht="14.25">
      <c r="A242" s="5" t="s">
        <v>590</v>
      </c>
      <c r="B242" s="31" t="s">
        <v>591</v>
      </c>
      <c r="C242" s="80" t="s">
        <v>147</v>
      </c>
      <c r="D242" s="5">
        <v>141</v>
      </c>
      <c r="E242" s="5">
        <v>20</v>
      </c>
      <c r="F242" s="5">
        <v>2</v>
      </c>
      <c r="G242" s="5">
        <v>0</v>
      </c>
      <c r="H242" s="5">
        <v>2428</v>
      </c>
      <c r="I242" s="5">
        <v>0</v>
      </c>
      <c r="J242" s="5">
        <v>1</v>
      </c>
      <c r="K242" s="5">
        <v>170</v>
      </c>
      <c r="L242" s="5">
        <v>135</v>
      </c>
      <c r="M242" s="5">
        <v>854</v>
      </c>
      <c r="N242" s="5">
        <v>25</v>
      </c>
      <c r="O242" s="42">
        <v>0</v>
      </c>
      <c r="P242" s="5">
        <v>368</v>
      </c>
      <c r="Q242" s="5">
        <v>11</v>
      </c>
      <c r="R242" s="5">
        <v>26</v>
      </c>
      <c r="S242" s="5">
        <v>172</v>
      </c>
      <c r="T242" s="5">
        <v>111</v>
      </c>
      <c r="U242" s="5">
        <v>3</v>
      </c>
      <c r="V242" s="5">
        <v>7</v>
      </c>
      <c r="W242" s="5">
        <v>1100</v>
      </c>
      <c r="X242" s="5">
        <v>0</v>
      </c>
      <c r="Y242" s="43">
        <f t="shared" si="12"/>
        <v>17.21985815602837</v>
      </c>
      <c r="Z242" s="44">
        <f t="shared" si="13"/>
        <v>120.56737588652481</v>
      </c>
      <c r="AA242" s="45">
        <f t="shared" si="14"/>
        <v>121.4</v>
      </c>
      <c r="AB242" s="46">
        <f t="shared" si="15"/>
        <v>0</v>
      </c>
    </row>
    <row r="243" spans="1:28" ht="14.25">
      <c r="A243" s="5" t="s">
        <v>592</v>
      </c>
      <c r="B243" s="31" t="s">
        <v>593</v>
      </c>
      <c r="C243" s="80" t="s">
        <v>147</v>
      </c>
      <c r="D243" s="5">
        <v>946</v>
      </c>
      <c r="E243" s="5">
        <v>50</v>
      </c>
      <c r="F243" s="5">
        <v>4</v>
      </c>
      <c r="G243" s="5">
        <v>0</v>
      </c>
      <c r="H243" s="5">
        <v>4651</v>
      </c>
      <c r="I243" s="5">
        <v>0</v>
      </c>
      <c r="J243" s="5">
        <v>2</v>
      </c>
      <c r="K243" s="5">
        <v>221</v>
      </c>
      <c r="L243" s="5">
        <v>180</v>
      </c>
      <c r="M243" s="5">
        <v>3085</v>
      </c>
      <c r="N243" s="5">
        <v>450</v>
      </c>
      <c r="O243" s="42">
        <v>0</v>
      </c>
      <c r="P243" s="5">
        <v>696</v>
      </c>
      <c r="Q243" s="5">
        <v>1019</v>
      </c>
      <c r="R243" s="5">
        <v>57</v>
      </c>
      <c r="S243" s="5">
        <v>1398</v>
      </c>
      <c r="T243" s="5">
        <v>545</v>
      </c>
      <c r="U243" s="5">
        <v>862</v>
      </c>
      <c r="V243" s="5">
        <v>10</v>
      </c>
      <c r="W243" s="5">
        <v>1190</v>
      </c>
      <c r="X243" s="5">
        <v>0</v>
      </c>
      <c r="Y243" s="43">
        <f t="shared" si="12"/>
        <v>4.916490486257928</v>
      </c>
      <c r="Z243" s="44">
        <f t="shared" si="13"/>
        <v>23.361522198731503</v>
      </c>
      <c r="AA243" s="45">
        <f t="shared" si="14"/>
        <v>93.02</v>
      </c>
      <c r="AB243" s="46">
        <f t="shared" si="15"/>
        <v>0</v>
      </c>
    </row>
    <row r="244" spans="1:28" ht="14.25">
      <c r="A244" s="5" t="s">
        <v>594</v>
      </c>
      <c r="B244" s="31" t="s">
        <v>595</v>
      </c>
      <c r="C244" s="78" t="s">
        <v>100</v>
      </c>
      <c r="D244" s="5">
        <v>1184</v>
      </c>
      <c r="E244" s="5">
        <v>15</v>
      </c>
      <c r="F244" s="5">
        <v>0</v>
      </c>
      <c r="G244" s="5">
        <v>0</v>
      </c>
      <c r="H244" s="5">
        <v>2389</v>
      </c>
      <c r="I244" s="5">
        <v>0</v>
      </c>
      <c r="J244" s="5">
        <v>35</v>
      </c>
      <c r="K244" s="5">
        <v>65</v>
      </c>
      <c r="L244" s="5">
        <v>45</v>
      </c>
      <c r="M244" s="5">
        <v>895</v>
      </c>
      <c r="N244" s="5">
        <v>0</v>
      </c>
      <c r="O244" s="42">
        <v>0</v>
      </c>
      <c r="P244" s="5">
        <v>2100</v>
      </c>
      <c r="Q244" s="5">
        <v>0</v>
      </c>
      <c r="R244" s="5">
        <v>21</v>
      </c>
      <c r="S244" s="5">
        <v>165</v>
      </c>
      <c r="T244" s="5">
        <v>704</v>
      </c>
      <c r="U244" s="5">
        <v>0</v>
      </c>
      <c r="V244" s="5">
        <v>1</v>
      </c>
      <c r="W244" s="5">
        <v>20</v>
      </c>
      <c r="X244" s="5">
        <v>69</v>
      </c>
      <c r="Y244" s="43">
        <f t="shared" si="12"/>
        <v>2.0177364864864864</v>
      </c>
      <c r="Z244" s="44">
        <f t="shared" si="13"/>
        <v>5.489864864864865</v>
      </c>
      <c r="AA244" s="45">
        <f t="shared" si="14"/>
        <v>159.26666666666668</v>
      </c>
      <c r="AB244" s="46">
        <f t="shared" si="15"/>
        <v>0</v>
      </c>
    </row>
    <row r="245" spans="1:28" ht="14.25">
      <c r="A245" s="5" t="s">
        <v>596</v>
      </c>
      <c r="B245" s="31" t="s">
        <v>597</v>
      </c>
      <c r="C245" s="79" t="s">
        <v>113</v>
      </c>
      <c r="D245" s="5">
        <v>119</v>
      </c>
      <c r="E245" s="5">
        <v>16</v>
      </c>
      <c r="F245" s="5">
        <v>0</v>
      </c>
      <c r="G245" s="5">
        <v>0</v>
      </c>
      <c r="H245" s="5">
        <v>1700</v>
      </c>
      <c r="I245" s="5">
        <v>0</v>
      </c>
      <c r="J245" s="5">
        <v>16</v>
      </c>
      <c r="K245" s="5">
        <v>91</v>
      </c>
      <c r="L245" s="5">
        <v>57</v>
      </c>
      <c r="M245" s="5">
        <v>230</v>
      </c>
      <c r="N245" s="5">
        <v>0</v>
      </c>
      <c r="O245" s="42">
        <v>0</v>
      </c>
      <c r="P245" s="5">
        <v>264</v>
      </c>
      <c r="Q245" s="5">
        <v>156</v>
      </c>
      <c r="R245" s="5">
        <v>16</v>
      </c>
      <c r="S245" s="5">
        <v>79</v>
      </c>
      <c r="T245" s="5">
        <v>91</v>
      </c>
      <c r="U245" s="5">
        <v>47</v>
      </c>
      <c r="V245" s="5">
        <v>0</v>
      </c>
      <c r="W245" s="5">
        <v>0</v>
      </c>
      <c r="X245" s="5">
        <v>91</v>
      </c>
      <c r="Y245" s="43">
        <f t="shared" si="12"/>
        <v>14.285714285714286</v>
      </c>
      <c r="Z245" s="44">
        <f t="shared" si="13"/>
        <v>76.47058823529412</v>
      </c>
      <c r="AA245" s="45">
        <f t="shared" si="14"/>
        <v>106.25</v>
      </c>
      <c r="AB245" s="46">
        <f t="shared" si="15"/>
        <v>0</v>
      </c>
    </row>
    <row r="246" spans="1:28" ht="14.25">
      <c r="A246" s="5" t="s">
        <v>598</v>
      </c>
      <c r="B246" s="31" t="s">
        <v>599</v>
      </c>
      <c r="C246" s="78" t="s">
        <v>100</v>
      </c>
      <c r="D246" s="5">
        <v>606</v>
      </c>
      <c r="E246" s="5">
        <v>15</v>
      </c>
      <c r="F246" s="5">
        <v>0</v>
      </c>
      <c r="G246" s="5">
        <v>0</v>
      </c>
      <c r="H246" s="5">
        <v>2389</v>
      </c>
      <c r="I246" s="5">
        <v>0</v>
      </c>
      <c r="J246" s="5">
        <v>35</v>
      </c>
      <c r="K246" s="5">
        <v>68</v>
      </c>
      <c r="L246" s="5">
        <v>51</v>
      </c>
      <c r="M246" s="5">
        <v>1240</v>
      </c>
      <c r="N246" s="5">
        <v>0</v>
      </c>
      <c r="O246" s="42">
        <v>0</v>
      </c>
      <c r="P246" s="5">
        <v>3072</v>
      </c>
      <c r="Q246" s="5">
        <v>0</v>
      </c>
      <c r="R246" s="5">
        <v>24</v>
      </c>
      <c r="S246" s="5">
        <v>404</v>
      </c>
      <c r="T246" s="5">
        <v>1212</v>
      </c>
      <c r="U246" s="5">
        <v>0</v>
      </c>
      <c r="V246" s="5">
        <v>1</v>
      </c>
      <c r="W246" s="5">
        <v>241</v>
      </c>
      <c r="X246" s="5">
        <v>191</v>
      </c>
      <c r="Y246" s="43">
        <f t="shared" si="12"/>
        <v>3.942244224422442</v>
      </c>
      <c r="Z246" s="44">
        <f t="shared" si="13"/>
        <v>11.221122112211221</v>
      </c>
      <c r="AA246" s="45">
        <f t="shared" si="14"/>
        <v>159.26666666666668</v>
      </c>
      <c r="AB246" s="46">
        <f t="shared" si="15"/>
        <v>0</v>
      </c>
    </row>
    <row r="247" spans="1:28" ht="14.25">
      <c r="A247" s="5" t="s">
        <v>600</v>
      </c>
      <c r="B247" s="31" t="s">
        <v>601</v>
      </c>
      <c r="C247" s="78" t="s">
        <v>100</v>
      </c>
      <c r="D247" s="5">
        <v>100</v>
      </c>
      <c r="E247" s="5">
        <v>15</v>
      </c>
      <c r="F247" s="5">
        <v>0</v>
      </c>
      <c r="G247" s="5">
        <v>0</v>
      </c>
      <c r="H247" s="5">
        <v>2389</v>
      </c>
      <c r="I247" s="5">
        <v>0</v>
      </c>
      <c r="J247" s="5">
        <v>35</v>
      </c>
      <c r="K247" s="5">
        <v>36</v>
      </c>
      <c r="L247" s="5">
        <v>24</v>
      </c>
      <c r="M247" s="5">
        <v>508</v>
      </c>
      <c r="N247" s="5">
        <v>0</v>
      </c>
      <c r="O247" s="42">
        <v>0</v>
      </c>
      <c r="P247" s="5">
        <v>1836</v>
      </c>
      <c r="Q247" s="5">
        <v>0</v>
      </c>
      <c r="R247" s="5">
        <v>6</v>
      </c>
      <c r="S247" s="5">
        <v>51</v>
      </c>
      <c r="T247" s="5">
        <v>204</v>
      </c>
      <c r="U247" s="5">
        <v>0</v>
      </c>
      <c r="V247" s="5">
        <v>1</v>
      </c>
      <c r="W247" s="5">
        <v>62</v>
      </c>
      <c r="X247" s="5">
        <v>75</v>
      </c>
      <c r="Y247" s="43">
        <f t="shared" si="12"/>
        <v>23.89</v>
      </c>
      <c r="Z247" s="44">
        <f t="shared" si="13"/>
        <v>36</v>
      </c>
      <c r="AA247" s="45">
        <f t="shared" si="14"/>
        <v>159.26666666666668</v>
      </c>
      <c r="AB247" s="46">
        <f t="shared" si="15"/>
        <v>0</v>
      </c>
    </row>
    <row r="248" spans="1:28" ht="14.25">
      <c r="A248" s="5" t="s">
        <v>602</v>
      </c>
      <c r="B248" s="31" t="s">
        <v>603</v>
      </c>
      <c r="C248" s="17" t="s">
        <v>168</v>
      </c>
      <c r="D248" s="5">
        <v>2085</v>
      </c>
      <c r="E248" s="5">
        <v>33</v>
      </c>
      <c r="F248" s="5">
        <v>1</v>
      </c>
      <c r="G248" s="5">
        <v>0</v>
      </c>
      <c r="H248" s="5">
        <v>10631</v>
      </c>
      <c r="I248" s="5">
        <v>0</v>
      </c>
      <c r="J248" s="5">
        <v>0</v>
      </c>
      <c r="K248" s="5">
        <v>201</v>
      </c>
      <c r="L248" s="5">
        <v>189</v>
      </c>
      <c r="M248" s="5">
        <v>3011</v>
      </c>
      <c r="N248" s="5">
        <v>111</v>
      </c>
      <c r="O248" s="42">
        <v>0</v>
      </c>
      <c r="P248" s="5">
        <v>2978</v>
      </c>
      <c r="Q248" s="5">
        <v>2345</v>
      </c>
      <c r="R248" s="5">
        <v>101</v>
      </c>
      <c r="S248" s="5">
        <v>1222</v>
      </c>
      <c r="T248" s="5">
        <v>987</v>
      </c>
      <c r="U248" s="5">
        <v>777</v>
      </c>
      <c r="V248" s="5">
        <v>3</v>
      </c>
      <c r="W248" s="5">
        <v>118</v>
      </c>
      <c r="X248" s="5">
        <v>0</v>
      </c>
      <c r="Y248" s="43">
        <f t="shared" si="12"/>
        <v>5.098800959232614</v>
      </c>
      <c r="Z248" s="44">
        <f t="shared" si="13"/>
        <v>9.640287769784173</v>
      </c>
      <c r="AA248" s="45">
        <f t="shared" si="14"/>
        <v>322.1515151515151</v>
      </c>
      <c r="AB248" s="46">
        <f t="shared" si="15"/>
        <v>0</v>
      </c>
    </row>
    <row r="249" spans="1:28" ht="14.25">
      <c r="A249" s="5" t="s">
        <v>604</v>
      </c>
      <c r="B249" s="31" t="s">
        <v>605</v>
      </c>
      <c r="C249" s="17" t="s">
        <v>165</v>
      </c>
      <c r="D249" s="5">
        <v>249</v>
      </c>
      <c r="E249" s="5">
        <v>20</v>
      </c>
      <c r="F249" s="5">
        <v>3</v>
      </c>
      <c r="G249" s="5">
        <v>0</v>
      </c>
      <c r="H249" s="5">
        <v>690</v>
      </c>
      <c r="I249" s="5">
        <v>0</v>
      </c>
      <c r="J249" s="5">
        <v>6</v>
      </c>
      <c r="K249" s="5">
        <v>65</v>
      </c>
      <c r="L249" s="5">
        <v>38</v>
      </c>
      <c r="M249" s="5">
        <v>306</v>
      </c>
      <c r="N249" s="5">
        <v>182</v>
      </c>
      <c r="O249" s="42">
        <v>0</v>
      </c>
      <c r="P249" s="5">
        <v>110</v>
      </c>
      <c r="Q249" s="5">
        <v>650</v>
      </c>
      <c r="R249" s="5">
        <v>14</v>
      </c>
      <c r="S249" s="5">
        <v>110</v>
      </c>
      <c r="T249" s="5">
        <v>42</v>
      </c>
      <c r="U249" s="5">
        <v>211</v>
      </c>
      <c r="V249" s="5">
        <v>5</v>
      </c>
      <c r="W249" s="5">
        <v>147</v>
      </c>
      <c r="X249" s="5">
        <v>15</v>
      </c>
      <c r="Y249" s="43">
        <f t="shared" si="12"/>
        <v>2.7710843373493974</v>
      </c>
      <c r="Z249" s="44">
        <f t="shared" si="13"/>
        <v>26.104417670682732</v>
      </c>
      <c r="AA249" s="45">
        <f t="shared" si="14"/>
        <v>34.5</v>
      </c>
      <c r="AB249" s="46">
        <f t="shared" si="15"/>
        <v>0</v>
      </c>
    </row>
    <row r="250" spans="1:28" ht="14.25">
      <c r="A250" s="5" t="s">
        <v>606</v>
      </c>
      <c r="B250" s="31" t="s">
        <v>607</v>
      </c>
      <c r="C250" s="17" t="s">
        <v>94</v>
      </c>
      <c r="D250" s="5">
        <v>1037</v>
      </c>
      <c r="E250" s="5">
        <v>65</v>
      </c>
      <c r="F250" s="5">
        <v>2</v>
      </c>
      <c r="G250" s="5">
        <v>0</v>
      </c>
      <c r="H250" s="5">
        <v>6000</v>
      </c>
      <c r="I250" s="5">
        <v>0</v>
      </c>
      <c r="J250" s="5">
        <v>13</v>
      </c>
      <c r="K250" s="5">
        <v>44</v>
      </c>
      <c r="L250" s="5">
        <v>44</v>
      </c>
      <c r="M250" s="5">
        <v>2233</v>
      </c>
      <c r="N250" s="5">
        <v>1540</v>
      </c>
      <c r="O250" s="42">
        <v>137</v>
      </c>
      <c r="P250" s="5">
        <v>2642</v>
      </c>
      <c r="Q250" s="5">
        <v>225</v>
      </c>
      <c r="R250" s="5">
        <v>10</v>
      </c>
      <c r="S250" s="5">
        <v>1168</v>
      </c>
      <c r="T250" s="5">
        <v>1054</v>
      </c>
      <c r="U250" s="5">
        <v>105</v>
      </c>
      <c r="V250" s="5">
        <v>8</v>
      </c>
      <c r="W250" s="5">
        <v>100</v>
      </c>
      <c r="X250" s="5">
        <v>0</v>
      </c>
      <c r="Y250" s="43">
        <f t="shared" si="12"/>
        <v>5.785920925747348</v>
      </c>
      <c r="Z250" s="44">
        <f t="shared" si="13"/>
        <v>4.243008678881389</v>
      </c>
      <c r="AA250" s="45">
        <f t="shared" si="14"/>
        <v>92.3076923076923</v>
      </c>
      <c r="AB250" s="46">
        <f t="shared" si="15"/>
        <v>0</v>
      </c>
    </row>
    <row r="251" spans="1:28" ht="14.25">
      <c r="A251" s="5" t="s">
        <v>608</v>
      </c>
      <c r="B251" s="31" t="s">
        <v>609</v>
      </c>
      <c r="C251" s="17" t="s">
        <v>116</v>
      </c>
      <c r="D251" s="5">
        <v>262</v>
      </c>
      <c r="E251" s="5">
        <v>53</v>
      </c>
      <c r="F251" s="5">
        <v>1</v>
      </c>
      <c r="G251" s="5">
        <v>0</v>
      </c>
      <c r="H251" s="5">
        <v>884</v>
      </c>
      <c r="I251" s="5">
        <v>0</v>
      </c>
      <c r="J251" s="5">
        <v>0</v>
      </c>
      <c r="K251" s="5">
        <v>52</v>
      </c>
      <c r="L251" s="5">
        <v>8</v>
      </c>
      <c r="M251" s="5">
        <v>119</v>
      </c>
      <c r="N251" s="5">
        <v>1</v>
      </c>
      <c r="O251" s="42">
        <v>0</v>
      </c>
      <c r="P251" s="5">
        <v>344</v>
      </c>
      <c r="Q251" s="5">
        <v>989</v>
      </c>
      <c r="R251" s="5">
        <v>22</v>
      </c>
      <c r="S251" s="5">
        <v>82</v>
      </c>
      <c r="T251" s="5">
        <v>122</v>
      </c>
      <c r="U251" s="5">
        <v>440</v>
      </c>
      <c r="V251" s="5">
        <v>8</v>
      </c>
      <c r="W251" s="5">
        <v>140</v>
      </c>
      <c r="X251" s="5">
        <v>127</v>
      </c>
      <c r="Y251" s="43">
        <f t="shared" si="12"/>
        <v>3.3740458015267176</v>
      </c>
      <c r="Z251" s="44">
        <f t="shared" si="13"/>
        <v>19.84732824427481</v>
      </c>
      <c r="AA251" s="45">
        <f t="shared" si="14"/>
        <v>16.67924528301887</v>
      </c>
      <c r="AB251" s="46">
        <f t="shared" si="15"/>
        <v>0</v>
      </c>
    </row>
    <row r="252" spans="1:28" ht="14.25">
      <c r="A252" s="5" t="s">
        <v>610</v>
      </c>
      <c r="B252" s="31" t="s">
        <v>611</v>
      </c>
      <c r="C252" s="17" t="s">
        <v>116</v>
      </c>
      <c r="D252" s="5">
        <v>3642</v>
      </c>
      <c r="E252" s="5">
        <v>67</v>
      </c>
      <c r="F252" s="5">
        <v>4</v>
      </c>
      <c r="G252" s="5">
        <v>256</v>
      </c>
      <c r="H252" s="5">
        <v>9585</v>
      </c>
      <c r="I252" s="5">
        <v>521</v>
      </c>
      <c r="J252" s="5">
        <v>8</v>
      </c>
      <c r="K252" s="5">
        <v>372</v>
      </c>
      <c r="L252" s="5">
        <v>372</v>
      </c>
      <c r="M252" s="5">
        <v>2554</v>
      </c>
      <c r="N252" s="5">
        <v>806</v>
      </c>
      <c r="O252" s="42">
        <v>134</v>
      </c>
      <c r="P252" s="5">
        <v>4403</v>
      </c>
      <c r="Q252" s="5">
        <v>515</v>
      </c>
      <c r="R252" s="5">
        <v>127</v>
      </c>
      <c r="S252" s="5">
        <v>1278</v>
      </c>
      <c r="T252" s="5">
        <v>1729</v>
      </c>
      <c r="U252" s="5">
        <v>237</v>
      </c>
      <c r="V252" s="5">
        <v>5</v>
      </c>
      <c r="W252" s="5">
        <v>164</v>
      </c>
      <c r="X252" s="5">
        <v>264</v>
      </c>
      <c r="Y252" s="43">
        <f t="shared" si="12"/>
        <v>2.631795716639209</v>
      </c>
      <c r="Z252" s="44">
        <f t="shared" si="13"/>
        <v>10.214168039538714</v>
      </c>
      <c r="AA252" s="45">
        <f t="shared" si="14"/>
        <v>143.0597014925373</v>
      </c>
      <c r="AB252" s="46">
        <f t="shared" si="15"/>
        <v>143.05326743547502</v>
      </c>
    </row>
    <row r="253" spans="1:28" ht="14.25">
      <c r="A253" s="5" t="s">
        <v>612</v>
      </c>
      <c r="B253" s="31" t="s">
        <v>613</v>
      </c>
      <c r="C253" s="17" t="s">
        <v>116</v>
      </c>
      <c r="D253" s="5">
        <v>1243</v>
      </c>
      <c r="E253" s="5">
        <v>90</v>
      </c>
      <c r="F253" s="5">
        <v>2</v>
      </c>
      <c r="G253" s="5">
        <v>0</v>
      </c>
      <c r="H253" s="5">
        <v>208</v>
      </c>
      <c r="I253" s="5">
        <v>0</v>
      </c>
      <c r="J253" s="5">
        <v>3</v>
      </c>
      <c r="K253" s="5">
        <v>342</v>
      </c>
      <c r="L253" s="5">
        <v>82</v>
      </c>
      <c r="M253" s="5">
        <v>1883</v>
      </c>
      <c r="N253" s="5">
        <v>552</v>
      </c>
      <c r="O253" s="42">
        <v>0</v>
      </c>
      <c r="P253" s="5">
        <v>2042</v>
      </c>
      <c r="Q253" s="5">
        <v>7925</v>
      </c>
      <c r="R253" s="5">
        <v>266</v>
      </c>
      <c r="S253" s="5">
        <v>1356</v>
      </c>
      <c r="T253" s="5">
        <v>1295</v>
      </c>
      <c r="U253" s="5">
        <v>3621</v>
      </c>
      <c r="V253" s="5">
        <v>14</v>
      </c>
      <c r="W253" s="5">
        <v>821</v>
      </c>
      <c r="X253" s="5">
        <v>636</v>
      </c>
      <c r="Y253" s="43">
        <f t="shared" si="12"/>
        <v>0.16733708769107</v>
      </c>
      <c r="Z253" s="44">
        <f t="shared" si="13"/>
        <v>27.514078841512468</v>
      </c>
      <c r="AA253" s="45">
        <f t="shared" si="14"/>
        <v>2.311111111111111</v>
      </c>
      <c r="AB253" s="46">
        <f t="shared" si="15"/>
        <v>0</v>
      </c>
    </row>
    <row r="254" spans="1:28" ht="14.25">
      <c r="A254" s="5" t="s">
        <v>614</v>
      </c>
      <c r="B254" s="31" t="s">
        <v>615</v>
      </c>
      <c r="C254" s="17" t="s">
        <v>116</v>
      </c>
      <c r="D254" s="5">
        <v>1878</v>
      </c>
      <c r="E254" s="5">
        <v>92</v>
      </c>
      <c r="F254" s="5">
        <v>3</v>
      </c>
      <c r="G254" s="5">
        <v>0</v>
      </c>
      <c r="H254" s="5">
        <v>4664</v>
      </c>
      <c r="I254" s="5">
        <v>0</v>
      </c>
      <c r="J254" s="5">
        <v>4</v>
      </c>
      <c r="K254" s="5">
        <v>50</v>
      </c>
      <c r="L254" s="5">
        <v>50</v>
      </c>
      <c r="M254" s="5">
        <v>74</v>
      </c>
      <c r="N254" s="5">
        <v>18</v>
      </c>
      <c r="O254" s="42">
        <v>0</v>
      </c>
      <c r="P254" s="5">
        <v>117</v>
      </c>
      <c r="Q254" s="5">
        <v>36</v>
      </c>
      <c r="R254" s="5">
        <v>9</v>
      </c>
      <c r="S254" s="5">
        <v>19</v>
      </c>
      <c r="T254" s="5">
        <v>27</v>
      </c>
      <c r="U254" s="5">
        <v>2</v>
      </c>
      <c r="V254" s="5">
        <v>8</v>
      </c>
      <c r="W254" s="5">
        <v>305</v>
      </c>
      <c r="X254" s="5">
        <v>81</v>
      </c>
      <c r="Y254" s="43">
        <f t="shared" si="12"/>
        <v>2.483493077742279</v>
      </c>
      <c r="Z254" s="44">
        <f t="shared" si="13"/>
        <v>2.6624068157614484</v>
      </c>
      <c r="AA254" s="45">
        <f t="shared" si="14"/>
        <v>50.69565217391305</v>
      </c>
      <c r="AB254" s="46">
        <f t="shared" si="15"/>
        <v>0</v>
      </c>
    </row>
    <row r="255" spans="1:28" ht="14.25">
      <c r="A255" s="5" t="s">
        <v>616</v>
      </c>
      <c r="B255" s="31" t="s">
        <v>617</v>
      </c>
      <c r="C255" s="17" t="s">
        <v>168</v>
      </c>
      <c r="D255" s="5">
        <v>1230</v>
      </c>
      <c r="E255" s="5">
        <v>61</v>
      </c>
      <c r="F255" s="5">
        <v>2</v>
      </c>
      <c r="G255" s="5">
        <v>0</v>
      </c>
      <c r="H255" s="5">
        <v>3073</v>
      </c>
      <c r="I255" s="5">
        <v>0</v>
      </c>
      <c r="J255" s="5">
        <v>1</v>
      </c>
      <c r="K255" s="5">
        <v>237</v>
      </c>
      <c r="L255" s="5">
        <v>123</v>
      </c>
      <c r="M255" s="5">
        <v>1322</v>
      </c>
      <c r="N255" s="5">
        <v>231</v>
      </c>
      <c r="O255" s="42">
        <v>0</v>
      </c>
      <c r="P255" s="5">
        <v>1222</v>
      </c>
      <c r="Q255" s="5">
        <v>987</v>
      </c>
      <c r="R255" s="5">
        <v>189</v>
      </c>
      <c r="S255" s="5">
        <v>899</v>
      </c>
      <c r="T255" s="5">
        <v>444</v>
      </c>
      <c r="U255" s="5">
        <v>567</v>
      </c>
      <c r="V255" s="5">
        <v>6</v>
      </c>
      <c r="W255" s="5">
        <v>82</v>
      </c>
      <c r="X255" s="5">
        <v>0</v>
      </c>
      <c r="Y255" s="43">
        <f t="shared" si="12"/>
        <v>2.4983739837398375</v>
      </c>
      <c r="Z255" s="44">
        <f t="shared" si="13"/>
        <v>19.26829268292683</v>
      </c>
      <c r="AA255" s="45">
        <f t="shared" si="14"/>
        <v>50.377049180327866</v>
      </c>
      <c r="AB255" s="46">
        <f t="shared" si="15"/>
        <v>0</v>
      </c>
    </row>
    <row r="256" spans="1:28" ht="14.25">
      <c r="A256" s="5" t="s">
        <v>618</v>
      </c>
      <c r="B256" s="31" t="s">
        <v>619</v>
      </c>
      <c r="C256" s="80" t="s">
        <v>147</v>
      </c>
      <c r="D256" s="5">
        <v>1011</v>
      </c>
      <c r="E256" s="5">
        <v>40</v>
      </c>
      <c r="F256" s="5">
        <v>1</v>
      </c>
      <c r="G256" s="5">
        <v>0</v>
      </c>
      <c r="H256" s="5">
        <v>3018</v>
      </c>
      <c r="I256" s="5">
        <v>0</v>
      </c>
      <c r="J256" s="5">
        <v>3</v>
      </c>
      <c r="K256" s="5">
        <v>126</v>
      </c>
      <c r="L256" s="5">
        <v>110</v>
      </c>
      <c r="M256" s="5">
        <v>1054</v>
      </c>
      <c r="N256" s="5">
        <v>176</v>
      </c>
      <c r="O256" s="42">
        <v>0</v>
      </c>
      <c r="P256" s="5">
        <v>2682</v>
      </c>
      <c r="Q256" s="5">
        <v>314</v>
      </c>
      <c r="R256" s="5">
        <v>61</v>
      </c>
      <c r="S256" s="5">
        <v>544</v>
      </c>
      <c r="T256" s="5">
        <v>1320</v>
      </c>
      <c r="U256" s="5">
        <v>132</v>
      </c>
      <c r="V256" s="5">
        <v>15</v>
      </c>
      <c r="W256" s="5">
        <v>1680</v>
      </c>
      <c r="X256" s="5">
        <v>0</v>
      </c>
      <c r="Y256" s="43">
        <f t="shared" si="12"/>
        <v>2.9851632047477743</v>
      </c>
      <c r="Z256" s="44">
        <f t="shared" si="13"/>
        <v>12.462908011869436</v>
      </c>
      <c r="AA256" s="45">
        <f t="shared" si="14"/>
        <v>75.45</v>
      </c>
      <c r="AB256" s="46">
        <f t="shared" si="15"/>
        <v>0</v>
      </c>
    </row>
    <row r="257" spans="1:28" ht="14.25">
      <c r="A257" s="5" t="s">
        <v>620</v>
      </c>
      <c r="B257" s="31" t="s">
        <v>621</v>
      </c>
      <c r="C257" s="17" t="s">
        <v>136</v>
      </c>
      <c r="D257" s="5">
        <v>555</v>
      </c>
      <c r="E257" s="5">
        <v>54</v>
      </c>
      <c r="F257" s="5">
        <v>0</v>
      </c>
      <c r="G257" s="5">
        <v>0</v>
      </c>
      <c r="H257" s="5">
        <v>565</v>
      </c>
      <c r="I257" s="5">
        <v>0</v>
      </c>
      <c r="J257" s="5">
        <v>1</v>
      </c>
      <c r="K257" s="5">
        <v>152</v>
      </c>
      <c r="L257" s="5">
        <v>152</v>
      </c>
      <c r="M257" s="5">
        <v>547</v>
      </c>
      <c r="N257" s="5">
        <v>0</v>
      </c>
      <c r="O257" s="42">
        <v>0</v>
      </c>
      <c r="P257" s="5">
        <v>989</v>
      </c>
      <c r="Q257" s="5">
        <v>412</v>
      </c>
      <c r="R257" s="5">
        <v>60</v>
      </c>
      <c r="S257" s="5">
        <v>104</v>
      </c>
      <c r="T257" s="5">
        <v>515</v>
      </c>
      <c r="U257" s="5">
        <v>222</v>
      </c>
      <c r="V257" s="5">
        <v>7</v>
      </c>
      <c r="W257" s="5">
        <v>98</v>
      </c>
      <c r="X257" s="5">
        <v>0</v>
      </c>
      <c r="Y257" s="43">
        <f t="shared" si="12"/>
        <v>1.018018018018018</v>
      </c>
      <c r="Z257" s="44">
        <f t="shared" si="13"/>
        <v>27.387387387387385</v>
      </c>
      <c r="AA257" s="45">
        <f t="shared" si="14"/>
        <v>10.462962962962964</v>
      </c>
      <c r="AB257" s="46">
        <f t="shared" si="15"/>
        <v>0</v>
      </c>
    </row>
    <row r="258" spans="1:28" ht="14.25">
      <c r="A258" s="5" t="s">
        <v>622</v>
      </c>
      <c r="B258" s="31" t="s">
        <v>623</v>
      </c>
      <c r="C258" s="78" t="s">
        <v>100</v>
      </c>
      <c r="D258" s="5">
        <v>20</v>
      </c>
      <c r="E258" s="5">
        <v>15</v>
      </c>
      <c r="F258" s="5">
        <v>0</v>
      </c>
      <c r="G258" s="5">
        <v>0</v>
      </c>
      <c r="H258" s="5">
        <v>2389</v>
      </c>
      <c r="I258" s="5">
        <v>0</v>
      </c>
      <c r="J258" s="5">
        <v>35</v>
      </c>
      <c r="K258" s="5">
        <v>10</v>
      </c>
      <c r="L258" s="5">
        <v>6</v>
      </c>
      <c r="M258" s="5">
        <v>146</v>
      </c>
      <c r="N258" s="5">
        <v>0</v>
      </c>
      <c r="O258" s="42">
        <v>0</v>
      </c>
      <c r="P258" s="5">
        <v>425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1</v>
      </c>
      <c r="W258" s="5">
        <v>10</v>
      </c>
      <c r="X258" s="5">
        <v>25</v>
      </c>
      <c r="Y258" s="43">
        <f aca="true" t="shared" si="16" ref="Y258:Y297">H258/D258</f>
        <v>119.45</v>
      </c>
      <c r="Z258" s="44">
        <f aca="true" t="shared" si="17" ref="Z258:Z297">K258/D258*100</f>
        <v>50</v>
      </c>
      <c r="AA258" s="45">
        <f aca="true" t="shared" si="18" ref="AA258:AA297">H258/E258</f>
        <v>159.26666666666668</v>
      </c>
      <c r="AB258" s="46">
        <f aca="true" t="shared" si="19" ref="AB258:AB297">I258*1000/D258</f>
        <v>0</v>
      </c>
    </row>
    <row r="259" spans="1:28" ht="14.25">
      <c r="A259" s="5" t="s">
        <v>624</v>
      </c>
      <c r="B259" s="31" t="s">
        <v>625</v>
      </c>
      <c r="C259" s="17" t="s">
        <v>168</v>
      </c>
      <c r="D259" s="5">
        <v>1417</v>
      </c>
      <c r="E259" s="5">
        <v>60</v>
      </c>
      <c r="F259" s="5">
        <v>0</v>
      </c>
      <c r="G259" s="5">
        <v>0</v>
      </c>
      <c r="H259" s="5">
        <v>984</v>
      </c>
      <c r="I259" s="5">
        <v>0</v>
      </c>
      <c r="J259" s="5">
        <v>7</v>
      </c>
      <c r="K259" s="5">
        <v>30</v>
      </c>
      <c r="L259" s="5">
        <v>30</v>
      </c>
      <c r="M259" s="5">
        <v>182</v>
      </c>
      <c r="N259" s="5">
        <v>0</v>
      </c>
      <c r="O259" s="42">
        <v>0</v>
      </c>
      <c r="P259" s="5">
        <v>169</v>
      </c>
      <c r="Q259" s="5">
        <v>102</v>
      </c>
      <c r="R259" s="5">
        <v>15</v>
      </c>
      <c r="S259" s="5">
        <v>66</v>
      </c>
      <c r="T259" s="5">
        <v>165</v>
      </c>
      <c r="U259" s="5">
        <v>48</v>
      </c>
      <c r="V259" s="5">
        <v>7</v>
      </c>
      <c r="W259" s="5">
        <v>603</v>
      </c>
      <c r="X259" s="5">
        <v>0</v>
      </c>
      <c r="Y259" s="43">
        <f t="shared" si="16"/>
        <v>0.6944248412138321</v>
      </c>
      <c r="Z259" s="44">
        <f t="shared" si="17"/>
        <v>2.117148906139732</v>
      </c>
      <c r="AA259" s="45">
        <f t="shared" si="18"/>
        <v>16.4</v>
      </c>
      <c r="AB259" s="46">
        <f t="shared" si="19"/>
        <v>0</v>
      </c>
    </row>
    <row r="260" spans="1:28" ht="14.25">
      <c r="A260" s="5" t="s">
        <v>626</v>
      </c>
      <c r="B260" s="31" t="s">
        <v>627</v>
      </c>
      <c r="C260" s="17" t="s">
        <v>96</v>
      </c>
      <c r="D260" s="5">
        <v>370</v>
      </c>
      <c r="E260" s="5">
        <v>32</v>
      </c>
      <c r="F260" s="5">
        <v>1</v>
      </c>
      <c r="G260" s="5">
        <v>0</v>
      </c>
      <c r="H260" s="5">
        <v>3799</v>
      </c>
      <c r="I260" s="5">
        <v>0</v>
      </c>
      <c r="J260" s="5">
        <v>10</v>
      </c>
      <c r="K260" s="5">
        <v>69</v>
      </c>
      <c r="L260" s="5">
        <v>69</v>
      </c>
      <c r="M260" s="5">
        <v>788</v>
      </c>
      <c r="N260" s="5">
        <v>0</v>
      </c>
      <c r="O260" s="42">
        <v>0</v>
      </c>
      <c r="P260" s="5">
        <v>1802</v>
      </c>
      <c r="Q260" s="5">
        <v>2887</v>
      </c>
      <c r="R260" s="5">
        <v>18</v>
      </c>
      <c r="S260" s="5">
        <v>352</v>
      </c>
      <c r="T260" s="5">
        <v>772</v>
      </c>
      <c r="U260" s="5">
        <v>1055</v>
      </c>
      <c r="V260" s="5">
        <v>5</v>
      </c>
      <c r="W260" s="5">
        <v>317</v>
      </c>
      <c r="X260" s="5">
        <v>40</v>
      </c>
      <c r="Y260" s="43">
        <f t="shared" si="16"/>
        <v>10.267567567567568</v>
      </c>
      <c r="Z260" s="44">
        <f t="shared" si="17"/>
        <v>18.64864864864865</v>
      </c>
      <c r="AA260" s="45">
        <f t="shared" si="18"/>
        <v>118.71875</v>
      </c>
      <c r="AB260" s="46">
        <f t="shared" si="19"/>
        <v>0</v>
      </c>
    </row>
    <row r="261" spans="1:28" ht="14.25">
      <c r="A261" s="5" t="s">
        <v>628</v>
      </c>
      <c r="B261" s="31" t="s">
        <v>629</v>
      </c>
      <c r="C261" s="76" t="s">
        <v>141</v>
      </c>
      <c r="D261" s="5">
        <v>554</v>
      </c>
      <c r="E261" s="5">
        <v>70</v>
      </c>
      <c r="F261" s="5">
        <v>1</v>
      </c>
      <c r="G261" s="5">
        <v>0</v>
      </c>
      <c r="H261" s="5">
        <v>3297</v>
      </c>
      <c r="I261" s="5">
        <v>0</v>
      </c>
      <c r="J261" s="5">
        <v>5</v>
      </c>
      <c r="K261" s="5">
        <v>654</v>
      </c>
      <c r="L261" s="5">
        <v>654</v>
      </c>
      <c r="M261" s="5">
        <v>746</v>
      </c>
      <c r="N261" s="5">
        <v>746</v>
      </c>
      <c r="O261" s="42">
        <v>31</v>
      </c>
      <c r="P261" s="5">
        <v>1647</v>
      </c>
      <c r="Q261" s="5">
        <v>746</v>
      </c>
      <c r="R261" s="5">
        <v>320</v>
      </c>
      <c r="S261" s="5">
        <v>25</v>
      </c>
      <c r="T261" s="5">
        <v>642</v>
      </c>
      <c r="U261" s="5">
        <v>399</v>
      </c>
      <c r="V261" s="5">
        <v>2</v>
      </c>
      <c r="W261" s="5">
        <v>150</v>
      </c>
      <c r="X261" s="5">
        <v>0</v>
      </c>
      <c r="Y261" s="43">
        <f t="shared" si="16"/>
        <v>5.951263537906137</v>
      </c>
      <c r="Z261" s="44">
        <f t="shared" si="17"/>
        <v>118.05054151624547</v>
      </c>
      <c r="AA261" s="45">
        <f t="shared" si="18"/>
        <v>47.1</v>
      </c>
      <c r="AB261" s="46">
        <f t="shared" si="19"/>
        <v>0</v>
      </c>
    </row>
    <row r="262" spans="1:28" ht="14.25">
      <c r="A262" s="5" t="s">
        <v>630</v>
      </c>
      <c r="B262" s="31" t="s">
        <v>631</v>
      </c>
      <c r="C262" s="17" t="s">
        <v>96</v>
      </c>
      <c r="D262" s="5">
        <v>367</v>
      </c>
      <c r="E262" s="5">
        <v>60</v>
      </c>
      <c r="F262" s="5">
        <v>1</v>
      </c>
      <c r="G262" s="5">
        <v>0</v>
      </c>
      <c r="H262" s="5">
        <v>4465</v>
      </c>
      <c r="I262" s="5">
        <v>0</v>
      </c>
      <c r="J262" s="5">
        <v>5</v>
      </c>
      <c r="K262" s="5">
        <v>35</v>
      </c>
      <c r="L262" s="5">
        <v>35</v>
      </c>
      <c r="M262" s="5">
        <v>1062</v>
      </c>
      <c r="N262" s="5">
        <v>376</v>
      </c>
      <c r="O262" s="42">
        <v>0</v>
      </c>
      <c r="P262" s="5">
        <v>766</v>
      </c>
      <c r="Q262" s="5">
        <v>1420</v>
      </c>
      <c r="R262" s="5">
        <v>11</v>
      </c>
      <c r="S262" s="5">
        <v>553</v>
      </c>
      <c r="T262" s="5">
        <v>357</v>
      </c>
      <c r="U262" s="5">
        <v>785</v>
      </c>
      <c r="V262" s="5">
        <v>19</v>
      </c>
      <c r="W262" s="5">
        <v>445</v>
      </c>
      <c r="X262" s="5">
        <v>40</v>
      </c>
      <c r="Y262" s="43">
        <f t="shared" si="16"/>
        <v>12.166212534059946</v>
      </c>
      <c r="Z262" s="44">
        <f t="shared" si="17"/>
        <v>9.536784741144414</v>
      </c>
      <c r="AA262" s="45">
        <f t="shared" si="18"/>
        <v>74.41666666666667</v>
      </c>
      <c r="AB262" s="46">
        <f t="shared" si="19"/>
        <v>0</v>
      </c>
    </row>
    <row r="263" spans="1:28" ht="14.25">
      <c r="A263" s="5" t="s">
        <v>632</v>
      </c>
      <c r="B263" s="31" t="s">
        <v>633</v>
      </c>
      <c r="C263" s="76" t="s">
        <v>141</v>
      </c>
      <c r="D263" s="5">
        <v>2279</v>
      </c>
      <c r="E263" s="5">
        <v>60</v>
      </c>
      <c r="F263" s="5">
        <v>0</v>
      </c>
      <c r="G263" s="5">
        <v>0</v>
      </c>
      <c r="H263" s="5">
        <v>18220</v>
      </c>
      <c r="I263" s="5">
        <v>0</v>
      </c>
      <c r="J263" s="5">
        <v>5</v>
      </c>
      <c r="K263" s="5">
        <v>262</v>
      </c>
      <c r="L263" s="5">
        <v>262</v>
      </c>
      <c r="M263" s="5">
        <v>1207</v>
      </c>
      <c r="N263" s="5">
        <v>0</v>
      </c>
      <c r="O263" s="42">
        <v>6</v>
      </c>
      <c r="P263" s="5">
        <v>3250</v>
      </c>
      <c r="Q263" s="5">
        <v>744</v>
      </c>
      <c r="R263" s="5">
        <v>177</v>
      </c>
      <c r="S263" s="5">
        <v>380</v>
      </c>
      <c r="T263" s="5">
        <v>1019</v>
      </c>
      <c r="U263" s="5">
        <v>744</v>
      </c>
      <c r="V263" s="5">
        <v>4</v>
      </c>
      <c r="W263" s="5">
        <v>393</v>
      </c>
      <c r="X263" s="5">
        <v>0</v>
      </c>
      <c r="Y263" s="43">
        <f t="shared" si="16"/>
        <v>7.994734532689776</v>
      </c>
      <c r="Z263" s="44">
        <f t="shared" si="17"/>
        <v>11.496270293988593</v>
      </c>
      <c r="AA263" s="45">
        <f t="shared" si="18"/>
        <v>303.6666666666667</v>
      </c>
      <c r="AB263" s="46">
        <f t="shared" si="19"/>
        <v>0</v>
      </c>
    </row>
    <row r="264" spans="1:28" ht="14.25">
      <c r="A264" s="5" t="s">
        <v>634</v>
      </c>
      <c r="B264" s="31" t="s">
        <v>635</v>
      </c>
      <c r="C264" s="17" t="s">
        <v>96</v>
      </c>
      <c r="D264" s="5">
        <v>2487</v>
      </c>
      <c r="E264" s="5">
        <v>64</v>
      </c>
      <c r="F264" s="5">
        <v>1</v>
      </c>
      <c r="G264" s="5">
        <v>0</v>
      </c>
      <c r="H264" s="5">
        <v>4331</v>
      </c>
      <c r="I264" s="5">
        <v>0</v>
      </c>
      <c r="J264" s="5">
        <v>10</v>
      </c>
      <c r="K264" s="5">
        <v>138</v>
      </c>
      <c r="L264" s="5">
        <v>138</v>
      </c>
      <c r="M264" s="5">
        <v>6316</v>
      </c>
      <c r="N264" s="5">
        <v>788</v>
      </c>
      <c r="O264" s="42">
        <v>0</v>
      </c>
      <c r="P264" s="5">
        <v>3955</v>
      </c>
      <c r="Q264" s="5">
        <v>6440</v>
      </c>
      <c r="R264" s="5">
        <v>74</v>
      </c>
      <c r="S264" s="5">
        <v>3606</v>
      </c>
      <c r="T264" s="5">
        <v>2146</v>
      </c>
      <c r="U264" s="5">
        <v>3134</v>
      </c>
      <c r="V264" s="5">
        <v>16</v>
      </c>
      <c r="W264" s="5">
        <v>356</v>
      </c>
      <c r="X264" s="5">
        <v>110</v>
      </c>
      <c r="Y264" s="43">
        <f t="shared" si="16"/>
        <v>1.7414555689585847</v>
      </c>
      <c r="Z264" s="44">
        <f t="shared" si="17"/>
        <v>5.548854041013269</v>
      </c>
      <c r="AA264" s="45">
        <f t="shared" si="18"/>
        <v>67.671875</v>
      </c>
      <c r="AB264" s="46">
        <f t="shared" si="19"/>
        <v>0</v>
      </c>
    </row>
    <row r="265" spans="1:28" ht="14.25">
      <c r="A265" s="5" t="s">
        <v>636</v>
      </c>
      <c r="B265" s="31" t="s">
        <v>637</v>
      </c>
      <c r="C265" s="17" t="s">
        <v>104</v>
      </c>
      <c r="D265" s="5">
        <v>226</v>
      </c>
      <c r="E265" s="5">
        <v>60</v>
      </c>
      <c r="F265" s="5">
        <v>4</v>
      </c>
      <c r="G265" s="5">
        <v>0</v>
      </c>
      <c r="H265" s="5">
        <v>2372</v>
      </c>
      <c r="I265" s="5">
        <v>0</v>
      </c>
      <c r="J265" s="5">
        <v>4</v>
      </c>
      <c r="K265" s="5">
        <v>12</v>
      </c>
      <c r="L265" s="5">
        <v>10</v>
      </c>
      <c r="M265" s="5">
        <v>612</v>
      </c>
      <c r="N265" s="5">
        <v>157</v>
      </c>
      <c r="O265" s="42">
        <v>0</v>
      </c>
      <c r="P265" s="5">
        <v>258</v>
      </c>
      <c r="Q265" s="5">
        <v>240</v>
      </c>
      <c r="R265" s="5">
        <v>5</v>
      </c>
      <c r="S265" s="5">
        <v>359</v>
      </c>
      <c r="T265" s="5">
        <v>113</v>
      </c>
      <c r="U265" s="5">
        <v>113</v>
      </c>
      <c r="V265" s="5">
        <v>1</v>
      </c>
      <c r="W265" s="5">
        <v>48</v>
      </c>
      <c r="X265" s="5">
        <v>11</v>
      </c>
      <c r="Y265" s="43">
        <f t="shared" si="16"/>
        <v>10.495575221238939</v>
      </c>
      <c r="Z265" s="44">
        <f t="shared" si="17"/>
        <v>5.3097345132743365</v>
      </c>
      <c r="AA265" s="45">
        <f t="shared" si="18"/>
        <v>39.53333333333333</v>
      </c>
      <c r="AB265" s="46">
        <f t="shared" si="19"/>
        <v>0</v>
      </c>
    </row>
    <row r="266" spans="1:28" ht="14.25">
      <c r="A266" s="5" t="s">
        <v>638</v>
      </c>
      <c r="B266" s="31" t="s">
        <v>639</v>
      </c>
      <c r="C266" s="17" t="s">
        <v>96</v>
      </c>
      <c r="D266" s="5">
        <v>1408</v>
      </c>
      <c r="E266" s="5">
        <v>82</v>
      </c>
      <c r="F266" s="5">
        <v>0</v>
      </c>
      <c r="G266" s="5">
        <v>0</v>
      </c>
      <c r="H266" s="5">
        <v>4707</v>
      </c>
      <c r="I266" s="5">
        <v>0</v>
      </c>
      <c r="J266" s="5">
        <v>3</v>
      </c>
      <c r="K266" s="5">
        <v>201</v>
      </c>
      <c r="L266" s="5">
        <v>201</v>
      </c>
      <c r="M266" s="5">
        <v>2829</v>
      </c>
      <c r="N266" s="5">
        <v>0</v>
      </c>
      <c r="O266" s="42">
        <v>0</v>
      </c>
      <c r="P266" s="5">
        <v>2239</v>
      </c>
      <c r="Q266" s="5">
        <v>3125</v>
      </c>
      <c r="R266" s="5">
        <v>66</v>
      </c>
      <c r="S266" s="5">
        <v>1501</v>
      </c>
      <c r="T266" s="5">
        <v>1241</v>
      </c>
      <c r="U266" s="5">
        <v>1763</v>
      </c>
      <c r="V266" s="5">
        <v>23</v>
      </c>
      <c r="W266" s="5">
        <v>484</v>
      </c>
      <c r="X266" s="5">
        <v>50</v>
      </c>
      <c r="Y266" s="43">
        <f t="shared" si="16"/>
        <v>3.343039772727273</v>
      </c>
      <c r="Z266" s="44">
        <f t="shared" si="17"/>
        <v>14.275568181818182</v>
      </c>
      <c r="AA266" s="45">
        <f t="shared" si="18"/>
        <v>57.40243902439025</v>
      </c>
      <c r="AB266" s="46">
        <f t="shared" si="19"/>
        <v>0</v>
      </c>
    </row>
    <row r="267" spans="1:28" ht="14.25">
      <c r="A267" s="5" t="s">
        <v>640</v>
      </c>
      <c r="B267" s="31" t="s">
        <v>641</v>
      </c>
      <c r="C267" s="17" t="s">
        <v>96</v>
      </c>
      <c r="D267" s="5">
        <v>307</v>
      </c>
      <c r="E267" s="5">
        <v>22</v>
      </c>
      <c r="F267" s="5">
        <v>1</v>
      </c>
      <c r="G267" s="5">
        <v>0</v>
      </c>
      <c r="H267" s="5">
        <v>1812</v>
      </c>
      <c r="I267" s="5">
        <v>0</v>
      </c>
      <c r="J267" s="5">
        <v>8</v>
      </c>
      <c r="K267" s="5">
        <v>32</v>
      </c>
      <c r="L267" s="5">
        <v>32</v>
      </c>
      <c r="M267" s="5">
        <v>477</v>
      </c>
      <c r="N267" s="5">
        <v>0</v>
      </c>
      <c r="O267" s="42">
        <v>0</v>
      </c>
      <c r="P267" s="5">
        <v>696</v>
      </c>
      <c r="Q267" s="5">
        <v>1154</v>
      </c>
      <c r="R267" s="5">
        <v>12</v>
      </c>
      <c r="S267" s="5">
        <v>107</v>
      </c>
      <c r="T267" s="5">
        <v>231</v>
      </c>
      <c r="U267" s="5">
        <v>360</v>
      </c>
      <c r="V267" s="5">
        <v>8</v>
      </c>
      <c r="W267" s="5">
        <v>419</v>
      </c>
      <c r="X267" s="5">
        <v>30</v>
      </c>
      <c r="Y267" s="43">
        <f t="shared" si="16"/>
        <v>5.90228013029316</v>
      </c>
      <c r="Z267" s="44">
        <f t="shared" si="17"/>
        <v>10.423452768729643</v>
      </c>
      <c r="AA267" s="45">
        <f t="shared" si="18"/>
        <v>82.36363636363636</v>
      </c>
      <c r="AB267" s="46">
        <f t="shared" si="19"/>
        <v>0</v>
      </c>
    </row>
    <row r="268" spans="1:28" ht="14.25">
      <c r="A268" s="5" t="s">
        <v>642</v>
      </c>
      <c r="B268" s="31" t="s">
        <v>643</v>
      </c>
      <c r="C268" s="17" t="s">
        <v>165</v>
      </c>
      <c r="D268" s="5">
        <v>1681</v>
      </c>
      <c r="E268" s="5">
        <v>58</v>
      </c>
      <c r="F268" s="5">
        <v>3</v>
      </c>
      <c r="G268" s="5">
        <v>17</v>
      </c>
      <c r="H268" s="5">
        <v>10544</v>
      </c>
      <c r="I268" s="5">
        <v>0</v>
      </c>
      <c r="J268" s="5">
        <v>10</v>
      </c>
      <c r="K268" s="5">
        <v>233</v>
      </c>
      <c r="L268" s="5">
        <v>233</v>
      </c>
      <c r="M268" s="5">
        <v>5875</v>
      </c>
      <c r="N268" s="5">
        <v>3691</v>
      </c>
      <c r="O268" s="42">
        <v>0</v>
      </c>
      <c r="P268" s="5">
        <v>3900</v>
      </c>
      <c r="Q268" s="5">
        <v>11073</v>
      </c>
      <c r="R268" s="5">
        <v>64</v>
      </c>
      <c r="S268" s="5">
        <v>1747</v>
      </c>
      <c r="T268" s="5">
        <v>1458</v>
      </c>
      <c r="U268" s="5">
        <v>5241</v>
      </c>
      <c r="V268" s="5">
        <v>24</v>
      </c>
      <c r="W268" s="5">
        <v>304</v>
      </c>
      <c r="X268" s="5">
        <v>205</v>
      </c>
      <c r="Y268" s="43">
        <f t="shared" si="16"/>
        <v>6.2724568709101725</v>
      </c>
      <c r="Z268" s="44">
        <f t="shared" si="17"/>
        <v>13.86079714455681</v>
      </c>
      <c r="AA268" s="45">
        <f t="shared" si="18"/>
        <v>181.79310344827587</v>
      </c>
      <c r="AB268" s="46">
        <f t="shared" si="19"/>
        <v>0</v>
      </c>
    </row>
    <row r="269" spans="1:28" ht="14.25">
      <c r="A269" s="5" t="s">
        <v>644</v>
      </c>
      <c r="B269" s="31" t="s">
        <v>645</v>
      </c>
      <c r="C269" s="78" t="s">
        <v>100</v>
      </c>
      <c r="D269" s="5">
        <v>219</v>
      </c>
      <c r="E269" s="5">
        <v>15</v>
      </c>
      <c r="F269" s="5">
        <v>0</v>
      </c>
      <c r="G269" s="5">
        <v>0</v>
      </c>
      <c r="H269" s="5">
        <v>2389</v>
      </c>
      <c r="I269" s="5">
        <v>0</v>
      </c>
      <c r="J269" s="5">
        <v>35</v>
      </c>
      <c r="K269" s="5">
        <v>41</v>
      </c>
      <c r="L269" s="5">
        <v>19</v>
      </c>
      <c r="M269" s="5">
        <v>336</v>
      </c>
      <c r="N269" s="5">
        <v>0</v>
      </c>
      <c r="O269" s="42">
        <v>0</v>
      </c>
      <c r="P269" s="5">
        <v>1344</v>
      </c>
      <c r="Q269" s="5">
        <v>0</v>
      </c>
      <c r="R269" s="5">
        <v>5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79</v>
      </c>
      <c r="Y269" s="43">
        <f t="shared" si="16"/>
        <v>10.908675799086758</v>
      </c>
      <c r="Z269" s="44">
        <f t="shared" si="17"/>
        <v>18.72146118721461</v>
      </c>
      <c r="AA269" s="45">
        <f t="shared" si="18"/>
        <v>159.26666666666668</v>
      </c>
      <c r="AB269" s="46">
        <f t="shared" si="19"/>
        <v>0</v>
      </c>
    </row>
    <row r="270" spans="1:28" ht="14.25">
      <c r="A270" s="5" t="s">
        <v>646</v>
      </c>
      <c r="B270" s="31" t="s">
        <v>647</v>
      </c>
      <c r="C270" s="78" t="s">
        <v>100</v>
      </c>
      <c r="D270" s="5">
        <v>15</v>
      </c>
      <c r="E270" s="5">
        <v>15</v>
      </c>
      <c r="F270" s="5">
        <v>0</v>
      </c>
      <c r="G270" s="5">
        <v>0</v>
      </c>
      <c r="H270" s="5">
        <v>2389</v>
      </c>
      <c r="I270" s="5">
        <v>0</v>
      </c>
      <c r="J270" s="5">
        <v>35</v>
      </c>
      <c r="K270" s="5">
        <v>13</v>
      </c>
      <c r="L270" s="5">
        <v>13</v>
      </c>
      <c r="M270" s="5">
        <v>221</v>
      </c>
      <c r="N270" s="5">
        <v>0</v>
      </c>
      <c r="O270" s="42">
        <v>0</v>
      </c>
      <c r="P270" s="5">
        <v>663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1</v>
      </c>
      <c r="W270" s="5">
        <v>11</v>
      </c>
      <c r="X270" s="5">
        <v>52</v>
      </c>
      <c r="Y270" s="43">
        <f t="shared" si="16"/>
        <v>159.26666666666668</v>
      </c>
      <c r="Z270" s="44">
        <f t="shared" si="17"/>
        <v>86.66666666666667</v>
      </c>
      <c r="AA270" s="45">
        <f t="shared" si="18"/>
        <v>159.26666666666668</v>
      </c>
      <c r="AB270" s="46">
        <f t="shared" si="19"/>
        <v>0</v>
      </c>
    </row>
    <row r="271" spans="1:28" ht="14.25">
      <c r="A271" s="5" t="s">
        <v>648</v>
      </c>
      <c r="B271" s="31" t="s">
        <v>649</v>
      </c>
      <c r="C271" s="78" t="s">
        <v>100</v>
      </c>
      <c r="D271" s="5">
        <v>23</v>
      </c>
      <c r="E271" s="5">
        <v>15</v>
      </c>
      <c r="F271" s="5">
        <v>0</v>
      </c>
      <c r="G271" s="5">
        <v>0</v>
      </c>
      <c r="H271" s="5">
        <v>2389</v>
      </c>
      <c r="I271" s="5">
        <v>0</v>
      </c>
      <c r="J271" s="5">
        <v>35</v>
      </c>
      <c r="K271" s="5">
        <v>6</v>
      </c>
      <c r="L271" s="5">
        <v>6</v>
      </c>
      <c r="M271" s="5">
        <v>172</v>
      </c>
      <c r="N271" s="5">
        <v>0</v>
      </c>
      <c r="O271" s="42">
        <v>0</v>
      </c>
      <c r="P271" s="5">
        <v>510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1</v>
      </c>
      <c r="W271" s="5">
        <v>9</v>
      </c>
      <c r="X271" s="5">
        <v>37</v>
      </c>
      <c r="Y271" s="43">
        <f t="shared" si="16"/>
        <v>103.8695652173913</v>
      </c>
      <c r="Z271" s="44">
        <f t="shared" si="17"/>
        <v>26.08695652173913</v>
      </c>
      <c r="AA271" s="45">
        <f t="shared" si="18"/>
        <v>159.26666666666668</v>
      </c>
      <c r="AB271" s="46">
        <f t="shared" si="19"/>
        <v>0</v>
      </c>
    </row>
    <row r="272" spans="1:28" ht="14.25">
      <c r="A272" s="5" t="s">
        <v>650</v>
      </c>
      <c r="B272" s="31" t="s">
        <v>651</v>
      </c>
      <c r="C272" s="78" t="s">
        <v>100</v>
      </c>
      <c r="D272" s="5">
        <v>688</v>
      </c>
      <c r="E272" s="5">
        <v>15</v>
      </c>
      <c r="F272" s="5">
        <v>0</v>
      </c>
      <c r="G272" s="5">
        <v>0</v>
      </c>
      <c r="H272" s="5">
        <v>2389</v>
      </c>
      <c r="I272" s="5">
        <v>0</v>
      </c>
      <c r="J272" s="5">
        <v>35</v>
      </c>
      <c r="K272" s="5">
        <v>87</v>
      </c>
      <c r="L272" s="5">
        <v>68</v>
      </c>
      <c r="M272" s="5">
        <v>1232</v>
      </c>
      <c r="N272" s="5">
        <v>0</v>
      </c>
      <c r="O272" s="42">
        <v>0</v>
      </c>
      <c r="P272" s="5">
        <v>3696</v>
      </c>
      <c r="Q272" s="5">
        <v>0</v>
      </c>
      <c r="R272" s="5">
        <v>17</v>
      </c>
      <c r="S272" s="5">
        <v>240</v>
      </c>
      <c r="T272" s="5">
        <v>960</v>
      </c>
      <c r="U272" s="5">
        <v>0</v>
      </c>
      <c r="V272" s="5">
        <v>1</v>
      </c>
      <c r="W272" s="5">
        <v>18</v>
      </c>
      <c r="X272" s="5">
        <v>224</v>
      </c>
      <c r="Y272" s="43">
        <f t="shared" si="16"/>
        <v>3.4723837209302326</v>
      </c>
      <c r="Z272" s="44">
        <f t="shared" si="17"/>
        <v>12.645348837209303</v>
      </c>
      <c r="AA272" s="45">
        <f t="shared" si="18"/>
        <v>159.26666666666668</v>
      </c>
      <c r="AB272" s="46">
        <f t="shared" si="19"/>
        <v>0</v>
      </c>
    </row>
    <row r="273" spans="1:28" ht="14.25">
      <c r="A273" s="5" t="s">
        <v>652</v>
      </c>
      <c r="B273" s="31" t="s">
        <v>653</v>
      </c>
      <c r="C273" s="78" t="s">
        <v>100</v>
      </c>
      <c r="D273" s="5">
        <v>193</v>
      </c>
      <c r="E273" s="5">
        <v>15</v>
      </c>
      <c r="F273" s="5">
        <v>0</v>
      </c>
      <c r="G273" s="5">
        <v>0</v>
      </c>
      <c r="H273" s="5">
        <v>2389</v>
      </c>
      <c r="I273" s="5">
        <v>0</v>
      </c>
      <c r="J273" s="5">
        <v>35</v>
      </c>
      <c r="K273" s="5">
        <v>34</v>
      </c>
      <c r="L273" s="5">
        <v>27</v>
      </c>
      <c r="M273" s="5">
        <v>384</v>
      </c>
      <c r="N273" s="5">
        <v>0</v>
      </c>
      <c r="O273" s="42">
        <v>0</v>
      </c>
      <c r="P273" s="5">
        <v>1920</v>
      </c>
      <c r="Q273" s="5">
        <v>0</v>
      </c>
      <c r="R273" s="5">
        <v>5</v>
      </c>
      <c r="S273" s="5">
        <v>48</v>
      </c>
      <c r="T273" s="5">
        <v>244</v>
      </c>
      <c r="U273" s="5">
        <v>0</v>
      </c>
      <c r="V273" s="5">
        <v>1</v>
      </c>
      <c r="W273" s="5">
        <v>87</v>
      </c>
      <c r="X273" s="5">
        <v>45</v>
      </c>
      <c r="Y273" s="43">
        <f t="shared" si="16"/>
        <v>12.378238341968911</v>
      </c>
      <c r="Z273" s="44">
        <f t="shared" si="17"/>
        <v>17.616580310880828</v>
      </c>
      <c r="AA273" s="45">
        <f t="shared" si="18"/>
        <v>159.26666666666668</v>
      </c>
      <c r="AB273" s="46">
        <f t="shared" si="19"/>
        <v>0</v>
      </c>
    </row>
    <row r="274" spans="1:28" ht="14.25">
      <c r="A274" s="5" t="s">
        <v>654</v>
      </c>
      <c r="B274" s="31" t="s">
        <v>655</v>
      </c>
      <c r="C274" s="78" t="s">
        <v>100</v>
      </c>
      <c r="D274" s="5">
        <v>203</v>
      </c>
      <c r="E274" s="5">
        <v>15</v>
      </c>
      <c r="F274" s="5">
        <v>0</v>
      </c>
      <c r="G274" s="5">
        <v>0</v>
      </c>
      <c r="H274" s="5">
        <v>2389</v>
      </c>
      <c r="I274" s="5">
        <v>0</v>
      </c>
      <c r="J274" s="5">
        <v>35</v>
      </c>
      <c r="K274" s="5">
        <v>51</v>
      </c>
      <c r="L274" s="5">
        <v>45</v>
      </c>
      <c r="M274" s="5">
        <v>615</v>
      </c>
      <c r="N274" s="5">
        <v>0</v>
      </c>
      <c r="O274" s="42">
        <v>0</v>
      </c>
      <c r="P274" s="5">
        <v>2460</v>
      </c>
      <c r="Q274" s="5">
        <v>0</v>
      </c>
      <c r="R274" s="5">
        <v>17</v>
      </c>
      <c r="S274" s="5">
        <v>216</v>
      </c>
      <c r="T274" s="5">
        <v>1230</v>
      </c>
      <c r="U274" s="5">
        <v>0</v>
      </c>
      <c r="V274" s="5">
        <v>1</v>
      </c>
      <c r="W274" s="5">
        <v>96</v>
      </c>
      <c r="X274" s="5">
        <v>235</v>
      </c>
      <c r="Y274" s="43">
        <f t="shared" si="16"/>
        <v>11.768472906403941</v>
      </c>
      <c r="Z274" s="44">
        <f t="shared" si="17"/>
        <v>25.12315270935961</v>
      </c>
      <c r="AA274" s="45">
        <f t="shared" si="18"/>
        <v>159.26666666666668</v>
      </c>
      <c r="AB274" s="46">
        <f t="shared" si="19"/>
        <v>0</v>
      </c>
    </row>
    <row r="275" spans="1:28" ht="14.25">
      <c r="A275" s="5" t="s">
        <v>656</v>
      </c>
      <c r="B275" s="31" t="s">
        <v>657</v>
      </c>
      <c r="C275" s="17" t="s">
        <v>136</v>
      </c>
      <c r="D275" s="5">
        <v>445</v>
      </c>
      <c r="E275" s="5">
        <v>80</v>
      </c>
      <c r="F275" s="5">
        <v>7</v>
      </c>
      <c r="G275" s="5">
        <v>0</v>
      </c>
      <c r="H275" s="5">
        <v>1789</v>
      </c>
      <c r="I275" s="5">
        <v>0</v>
      </c>
      <c r="J275" s="5">
        <v>4</v>
      </c>
      <c r="K275" s="5">
        <v>94</v>
      </c>
      <c r="L275" s="5">
        <v>94</v>
      </c>
      <c r="M275" s="5">
        <v>504</v>
      </c>
      <c r="N275" s="5">
        <v>154</v>
      </c>
      <c r="O275" s="42">
        <v>0</v>
      </c>
      <c r="P275" s="5">
        <v>148</v>
      </c>
      <c r="Q275" s="5">
        <v>210</v>
      </c>
      <c r="R275" s="5">
        <v>32</v>
      </c>
      <c r="S275" s="5">
        <v>205</v>
      </c>
      <c r="T275" s="5">
        <v>52</v>
      </c>
      <c r="U275" s="5">
        <v>155</v>
      </c>
      <c r="V275" s="5">
        <v>2</v>
      </c>
      <c r="W275" s="5">
        <v>23</v>
      </c>
      <c r="X275" s="5">
        <v>0</v>
      </c>
      <c r="Y275" s="43">
        <f t="shared" si="16"/>
        <v>4.020224719101123</v>
      </c>
      <c r="Z275" s="44">
        <f t="shared" si="17"/>
        <v>21.123595505617978</v>
      </c>
      <c r="AA275" s="45">
        <f t="shared" si="18"/>
        <v>22.3625</v>
      </c>
      <c r="AB275" s="46">
        <f t="shared" si="19"/>
        <v>0</v>
      </c>
    </row>
    <row r="276" spans="1:28" ht="14.25">
      <c r="A276" s="5" t="s">
        <v>658</v>
      </c>
      <c r="B276" s="31" t="s">
        <v>659</v>
      </c>
      <c r="C276" s="80" t="s">
        <v>147</v>
      </c>
      <c r="D276" s="5">
        <v>195</v>
      </c>
      <c r="E276" s="5">
        <v>60</v>
      </c>
      <c r="F276" s="5">
        <v>4</v>
      </c>
      <c r="G276" s="5">
        <v>0</v>
      </c>
      <c r="H276" s="5">
        <v>3066</v>
      </c>
      <c r="I276" s="5">
        <v>0</v>
      </c>
      <c r="J276" s="5">
        <v>9</v>
      </c>
      <c r="K276" s="5">
        <v>178</v>
      </c>
      <c r="L276" s="5">
        <v>155</v>
      </c>
      <c r="M276" s="5">
        <v>817</v>
      </c>
      <c r="N276" s="5">
        <v>45</v>
      </c>
      <c r="O276" s="42">
        <v>0</v>
      </c>
      <c r="P276" s="5">
        <v>906</v>
      </c>
      <c r="Q276" s="5">
        <v>359</v>
      </c>
      <c r="R276" s="5">
        <v>48</v>
      </c>
      <c r="S276" s="5">
        <v>257</v>
      </c>
      <c r="T276" s="5">
        <v>296</v>
      </c>
      <c r="U276" s="5">
        <v>253</v>
      </c>
      <c r="V276" s="5">
        <v>14</v>
      </c>
      <c r="W276" s="5">
        <v>608</v>
      </c>
      <c r="X276" s="5">
        <v>0</v>
      </c>
      <c r="Y276" s="43">
        <f t="shared" si="16"/>
        <v>15.723076923076922</v>
      </c>
      <c r="Z276" s="44">
        <f t="shared" si="17"/>
        <v>91.28205128205128</v>
      </c>
      <c r="AA276" s="45">
        <f t="shared" si="18"/>
        <v>51.1</v>
      </c>
      <c r="AB276" s="46">
        <f t="shared" si="19"/>
        <v>0</v>
      </c>
    </row>
    <row r="277" spans="1:28" ht="14.25">
      <c r="A277" s="5" t="s">
        <v>660</v>
      </c>
      <c r="B277" s="31" t="s">
        <v>661</v>
      </c>
      <c r="C277" s="17" t="s">
        <v>116</v>
      </c>
      <c r="D277" s="5">
        <v>1905</v>
      </c>
      <c r="E277" s="5">
        <v>70</v>
      </c>
      <c r="F277" s="5">
        <v>1</v>
      </c>
      <c r="G277" s="5">
        <v>0</v>
      </c>
      <c r="H277" s="5">
        <v>3670</v>
      </c>
      <c r="I277" s="5">
        <v>0</v>
      </c>
      <c r="J277" s="5">
        <v>11</v>
      </c>
      <c r="K277" s="5">
        <v>300</v>
      </c>
      <c r="L277" s="5">
        <v>290</v>
      </c>
      <c r="M277" s="5">
        <v>4456</v>
      </c>
      <c r="N277" s="5">
        <v>0</v>
      </c>
      <c r="O277" s="42">
        <v>0</v>
      </c>
      <c r="P277" s="5">
        <v>3919</v>
      </c>
      <c r="Q277" s="5">
        <v>4456</v>
      </c>
      <c r="R277" s="5">
        <v>157</v>
      </c>
      <c r="S277" s="5">
        <v>157</v>
      </c>
      <c r="T277" s="5">
        <v>1780</v>
      </c>
      <c r="U277" s="5">
        <v>2055</v>
      </c>
      <c r="V277" s="5">
        <v>7</v>
      </c>
      <c r="W277" s="5">
        <v>310</v>
      </c>
      <c r="X277" s="5">
        <v>61</v>
      </c>
      <c r="Y277" s="43">
        <f t="shared" si="16"/>
        <v>1.926509186351706</v>
      </c>
      <c r="Z277" s="44">
        <f t="shared" si="17"/>
        <v>15.748031496062993</v>
      </c>
      <c r="AA277" s="45">
        <f t="shared" si="18"/>
        <v>52.42857142857143</v>
      </c>
      <c r="AB277" s="46">
        <f t="shared" si="19"/>
        <v>0</v>
      </c>
    </row>
    <row r="278" spans="1:28" ht="14.25">
      <c r="A278" s="5" t="s">
        <v>662</v>
      </c>
      <c r="B278" s="31" t="s">
        <v>663</v>
      </c>
      <c r="C278" s="17" t="s">
        <v>116</v>
      </c>
      <c r="D278" s="5">
        <v>867</v>
      </c>
      <c r="E278" s="5">
        <v>171</v>
      </c>
      <c r="F278" s="5">
        <v>6</v>
      </c>
      <c r="G278" s="5">
        <v>0</v>
      </c>
      <c r="H278" s="5">
        <v>2314</v>
      </c>
      <c r="I278" s="5">
        <v>0</v>
      </c>
      <c r="J278" s="5">
        <v>5</v>
      </c>
      <c r="K278" s="5">
        <v>473</v>
      </c>
      <c r="L278" s="5">
        <v>104</v>
      </c>
      <c r="M278" s="5">
        <v>832</v>
      </c>
      <c r="N278" s="5">
        <v>66</v>
      </c>
      <c r="O278" s="42">
        <v>0</v>
      </c>
      <c r="P278" s="5">
        <v>1109</v>
      </c>
      <c r="Q278" s="5">
        <v>300</v>
      </c>
      <c r="R278" s="5">
        <v>302</v>
      </c>
      <c r="S278" s="5">
        <v>410</v>
      </c>
      <c r="T278" s="5">
        <v>631</v>
      </c>
      <c r="U278" s="5">
        <v>155</v>
      </c>
      <c r="V278" s="5">
        <v>29</v>
      </c>
      <c r="W278" s="5">
        <v>580</v>
      </c>
      <c r="X278" s="5">
        <v>223</v>
      </c>
      <c r="Y278" s="43">
        <f t="shared" si="16"/>
        <v>2.668973471741638</v>
      </c>
      <c r="Z278" s="44">
        <f t="shared" si="17"/>
        <v>54.55594002306805</v>
      </c>
      <c r="AA278" s="45">
        <f t="shared" si="18"/>
        <v>13.532163742690058</v>
      </c>
      <c r="AB278" s="46">
        <f t="shared" si="19"/>
        <v>0</v>
      </c>
    </row>
    <row r="279" spans="1:28" ht="14.25">
      <c r="A279" s="5" t="s">
        <v>664</v>
      </c>
      <c r="B279" s="31" t="s">
        <v>665</v>
      </c>
      <c r="C279" s="17" t="s">
        <v>94</v>
      </c>
      <c r="D279" s="5">
        <v>309</v>
      </c>
      <c r="E279" s="5">
        <v>45</v>
      </c>
      <c r="F279" s="5">
        <v>1</v>
      </c>
      <c r="G279" s="5">
        <v>0</v>
      </c>
      <c r="H279" s="5">
        <v>2623</v>
      </c>
      <c r="I279" s="5">
        <v>0</v>
      </c>
      <c r="J279" s="5">
        <v>6</v>
      </c>
      <c r="K279" s="5">
        <v>65</v>
      </c>
      <c r="L279" s="5">
        <v>65</v>
      </c>
      <c r="M279" s="5">
        <v>1781</v>
      </c>
      <c r="N279" s="5">
        <v>1251</v>
      </c>
      <c r="O279" s="42">
        <v>397</v>
      </c>
      <c r="P279" s="5">
        <v>3869</v>
      </c>
      <c r="Q279" s="5">
        <v>2058</v>
      </c>
      <c r="R279" s="5">
        <v>7</v>
      </c>
      <c r="S279" s="5">
        <v>533</v>
      </c>
      <c r="T279" s="5">
        <v>622</v>
      </c>
      <c r="U279" s="5">
        <v>648</v>
      </c>
      <c r="V279" s="5">
        <v>17</v>
      </c>
      <c r="W279" s="5">
        <v>570</v>
      </c>
      <c r="X279" s="5">
        <v>523</v>
      </c>
      <c r="Y279" s="43">
        <f t="shared" si="16"/>
        <v>8.488673139158577</v>
      </c>
      <c r="Z279" s="44">
        <f t="shared" si="17"/>
        <v>21.035598705501616</v>
      </c>
      <c r="AA279" s="45">
        <f t="shared" si="18"/>
        <v>58.28888888888889</v>
      </c>
      <c r="AB279" s="46">
        <f t="shared" si="19"/>
        <v>0</v>
      </c>
    </row>
    <row r="280" spans="1:28" ht="14.25">
      <c r="A280" s="5" t="s">
        <v>666</v>
      </c>
      <c r="B280" s="31" t="s">
        <v>667</v>
      </c>
      <c r="C280" s="80" t="s">
        <v>147</v>
      </c>
      <c r="D280" s="5">
        <v>597</v>
      </c>
      <c r="E280" s="5">
        <v>70</v>
      </c>
      <c r="F280" s="5">
        <v>6</v>
      </c>
      <c r="G280" s="5">
        <v>0</v>
      </c>
      <c r="H280" s="5">
        <v>1679</v>
      </c>
      <c r="I280" s="5">
        <v>0</v>
      </c>
      <c r="J280" s="5">
        <v>7</v>
      </c>
      <c r="K280" s="5">
        <v>150</v>
      </c>
      <c r="L280" s="5">
        <v>98</v>
      </c>
      <c r="M280" s="5">
        <v>9905</v>
      </c>
      <c r="N280" s="5">
        <v>280</v>
      </c>
      <c r="O280" s="42">
        <v>0</v>
      </c>
      <c r="P280" s="5">
        <v>831</v>
      </c>
      <c r="Q280" s="5">
        <v>3283</v>
      </c>
      <c r="R280" s="5">
        <v>38</v>
      </c>
      <c r="S280" s="5">
        <v>5154</v>
      </c>
      <c r="T280" s="5">
        <v>199</v>
      </c>
      <c r="U280" s="5">
        <v>1620</v>
      </c>
      <c r="V280" s="5">
        <v>221</v>
      </c>
      <c r="W280" s="5">
        <v>6695</v>
      </c>
      <c r="X280" s="5">
        <v>0</v>
      </c>
      <c r="Y280" s="43">
        <f t="shared" si="16"/>
        <v>2.812395309882747</v>
      </c>
      <c r="Z280" s="44">
        <f t="shared" si="17"/>
        <v>25.125628140703515</v>
      </c>
      <c r="AA280" s="45">
        <f t="shared" si="18"/>
        <v>23.985714285714284</v>
      </c>
      <c r="AB280" s="46">
        <f t="shared" si="19"/>
        <v>0</v>
      </c>
    </row>
    <row r="281" spans="1:28" ht="14.25">
      <c r="A281" s="5" t="s">
        <v>668</v>
      </c>
      <c r="B281" s="31" t="s">
        <v>669</v>
      </c>
      <c r="C281" s="17" t="s">
        <v>165</v>
      </c>
      <c r="D281" s="5">
        <v>1302</v>
      </c>
      <c r="E281" s="5">
        <v>70</v>
      </c>
      <c r="F281" s="5">
        <v>3</v>
      </c>
      <c r="G281" s="5">
        <v>0</v>
      </c>
      <c r="H281" s="5">
        <v>2003</v>
      </c>
      <c r="I281" s="5">
        <v>0</v>
      </c>
      <c r="J281" s="5">
        <v>2</v>
      </c>
      <c r="K281" s="5">
        <v>37</v>
      </c>
      <c r="L281" s="5">
        <v>37</v>
      </c>
      <c r="M281" s="5">
        <v>282</v>
      </c>
      <c r="N281" s="5">
        <v>108</v>
      </c>
      <c r="O281" s="42">
        <v>11</v>
      </c>
      <c r="P281" s="5">
        <v>194</v>
      </c>
      <c r="Q281" s="5">
        <v>183</v>
      </c>
      <c r="R281" s="5">
        <v>23</v>
      </c>
      <c r="S281" s="5">
        <v>170</v>
      </c>
      <c r="T281" s="5">
        <v>101</v>
      </c>
      <c r="U281" s="5">
        <v>82</v>
      </c>
      <c r="V281" s="5">
        <v>3</v>
      </c>
      <c r="W281" s="5">
        <v>66</v>
      </c>
      <c r="X281" s="5">
        <v>38</v>
      </c>
      <c r="Y281" s="43">
        <f t="shared" si="16"/>
        <v>1.5384024577572966</v>
      </c>
      <c r="Z281" s="44">
        <f t="shared" si="17"/>
        <v>2.8417818740399383</v>
      </c>
      <c r="AA281" s="45">
        <f t="shared" si="18"/>
        <v>28.614285714285714</v>
      </c>
      <c r="AB281" s="46">
        <f t="shared" si="19"/>
        <v>0</v>
      </c>
    </row>
    <row r="282" spans="1:28" ht="14.25">
      <c r="A282" s="5" t="s">
        <v>670</v>
      </c>
      <c r="B282" s="31" t="s">
        <v>671</v>
      </c>
      <c r="C282" s="17" t="s">
        <v>108</v>
      </c>
      <c r="D282" s="5">
        <v>1087</v>
      </c>
      <c r="E282" s="5">
        <v>55</v>
      </c>
      <c r="F282" s="5">
        <v>1</v>
      </c>
      <c r="G282" s="5">
        <v>0</v>
      </c>
      <c r="H282" s="5">
        <v>1748</v>
      </c>
      <c r="I282" s="5">
        <v>0</v>
      </c>
      <c r="J282" s="5">
        <v>4</v>
      </c>
      <c r="K282" s="5">
        <v>76</v>
      </c>
      <c r="L282" s="5">
        <v>61</v>
      </c>
      <c r="M282" s="5">
        <v>917</v>
      </c>
      <c r="N282" s="5">
        <v>312</v>
      </c>
      <c r="O282" s="42">
        <v>0</v>
      </c>
      <c r="P282" s="5">
        <v>1025</v>
      </c>
      <c r="Q282" s="5">
        <v>618</v>
      </c>
      <c r="R282" s="5">
        <v>29</v>
      </c>
      <c r="S282" s="5">
        <v>417</v>
      </c>
      <c r="T282" s="5">
        <v>732</v>
      </c>
      <c r="U282" s="5">
        <v>491</v>
      </c>
      <c r="V282" s="5">
        <v>3</v>
      </c>
      <c r="W282" s="5">
        <v>180</v>
      </c>
      <c r="X282" s="5">
        <v>18</v>
      </c>
      <c r="Y282" s="43">
        <f t="shared" si="16"/>
        <v>1.608095676172953</v>
      </c>
      <c r="Z282" s="44">
        <f t="shared" si="17"/>
        <v>6.991720331186753</v>
      </c>
      <c r="AA282" s="45">
        <f t="shared" si="18"/>
        <v>31.78181818181818</v>
      </c>
      <c r="AB282" s="46">
        <f t="shared" si="19"/>
        <v>0</v>
      </c>
    </row>
    <row r="283" spans="1:28" ht="14.25">
      <c r="A283" s="5" t="s">
        <v>672</v>
      </c>
      <c r="B283" s="31" t="s">
        <v>673</v>
      </c>
      <c r="C283" s="78" t="s">
        <v>100</v>
      </c>
      <c r="D283" s="5">
        <v>46</v>
      </c>
      <c r="E283" s="5">
        <v>15</v>
      </c>
      <c r="F283" s="5">
        <v>0</v>
      </c>
      <c r="G283" s="5">
        <v>0</v>
      </c>
      <c r="H283" s="5">
        <v>2389</v>
      </c>
      <c r="I283" s="5">
        <v>0</v>
      </c>
      <c r="J283" s="5">
        <v>35</v>
      </c>
      <c r="K283" s="5">
        <v>14</v>
      </c>
      <c r="L283" s="5">
        <v>7</v>
      </c>
      <c r="M283" s="5">
        <v>73</v>
      </c>
      <c r="N283" s="5">
        <v>0</v>
      </c>
      <c r="O283" s="42">
        <v>0</v>
      </c>
      <c r="P283" s="5">
        <v>510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1</v>
      </c>
      <c r="W283" s="5">
        <v>4</v>
      </c>
      <c r="X283" s="5">
        <v>32</v>
      </c>
      <c r="Y283" s="43">
        <f t="shared" si="16"/>
        <v>51.93478260869565</v>
      </c>
      <c r="Z283" s="44">
        <f t="shared" si="17"/>
        <v>30.434782608695656</v>
      </c>
      <c r="AA283" s="45">
        <f t="shared" si="18"/>
        <v>159.26666666666668</v>
      </c>
      <c r="AB283" s="46">
        <f t="shared" si="19"/>
        <v>0</v>
      </c>
    </row>
    <row r="284" spans="1:28" ht="14.25">
      <c r="A284" s="5" t="s">
        <v>674</v>
      </c>
      <c r="B284" s="31" t="s">
        <v>675</v>
      </c>
      <c r="C284" s="17" t="s">
        <v>168</v>
      </c>
      <c r="D284" s="5">
        <v>864</v>
      </c>
      <c r="E284" s="5">
        <v>56</v>
      </c>
      <c r="F284" s="5">
        <v>1</v>
      </c>
      <c r="G284" s="5">
        <v>0</v>
      </c>
      <c r="H284" s="5">
        <v>6275</v>
      </c>
      <c r="I284" s="5">
        <v>0</v>
      </c>
      <c r="J284" s="5">
        <v>1</v>
      </c>
      <c r="K284" s="5">
        <v>124</v>
      </c>
      <c r="L284" s="5">
        <v>70</v>
      </c>
      <c r="M284" s="5">
        <v>968</v>
      </c>
      <c r="N284" s="5">
        <v>0</v>
      </c>
      <c r="O284" s="42">
        <v>0</v>
      </c>
      <c r="P284" s="5">
        <v>899</v>
      </c>
      <c r="Q284" s="5">
        <v>900</v>
      </c>
      <c r="R284" s="5">
        <v>52</v>
      </c>
      <c r="S284" s="5">
        <v>567</v>
      </c>
      <c r="T284" s="5">
        <v>569</v>
      </c>
      <c r="U284" s="5">
        <v>398</v>
      </c>
      <c r="V284" s="5">
        <v>3</v>
      </c>
      <c r="W284" s="5">
        <v>222</v>
      </c>
      <c r="X284" s="5">
        <v>292</v>
      </c>
      <c r="Y284" s="43">
        <f t="shared" si="16"/>
        <v>7.262731481481482</v>
      </c>
      <c r="Z284" s="44">
        <f t="shared" si="17"/>
        <v>14.351851851851851</v>
      </c>
      <c r="AA284" s="45">
        <f t="shared" si="18"/>
        <v>112.05357142857143</v>
      </c>
      <c r="AB284" s="46">
        <f t="shared" si="19"/>
        <v>0</v>
      </c>
    </row>
    <row r="285" spans="1:28" ht="14.25">
      <c r="A285" s="5" t="s">
        <v>676</v>
      </c>
      <c r="B285" s="31" t="s">
        <v>677</v>
      </c>
      <c r="C285" s="17" t="s">
        <v>136</v>
      </c>
      <c r="D285" s="5">
        <v>1348</v>
      </c>
      <c r="E285" s="5">
        <v>50</v>
      </c>
      <c r="F285" s="5">
        <v>1</v>
      </c>
      <c r="G285" s="5">
        <v>0</v>
      </c>
      <c r="H285" s="5">
        <v>996</v>
      </c>
      <c r="I285" s="5">
        <v>0</v>
      </c>
      <c r="J285" s="5">
        <v>1</v>
      </c>
      <c r="K285" s="5">
        <v>45</v>
      </c>
      <c r="L285" s="5">
        <v>45</v>
      </c>
      <c r="M285" s="5">
        <v>129</v>
      </c>
      <c r="N285" s="5">
        <v>0</v>
      </c>
      <c r="O285" s="42">
        <v>0</v>
      </c>
      <c r="P285" s="5">
        <v>89</v>
      </c>
      <c r="Q285" s="5">
        <v>97</v>
      </c>
      <c r="R285" s="5">
        <v>25</v>
      </c>
      <c r="S285" s="5">
        <v>74</v>
      </c>
      <c r="T285" s="5">
        <v>69</v>
      </c>
      <c r="U285" s="5">
        <v>54</v>
      </c>
      <c r="V285" s="5">
        <v>0</v>
      </c>
      <c r="W285" s="5">
        <v>0</v>
      </c>
      <c r="X285" s="5">
        <v>0</v>
      </c>
      <c r="Y285" s="43">
        <f t="shared" si="16"/>
        <v>0.7388724035608308</v>
      </c>
      <c r="Z285" s="44">
        <f t="shared" si="17"/>
        <v>3.3382789317507418</v>
      </c>
      <c r="AA285" s="45">
        <f t="shared" si="18"/>
        <v>19.92</v>
      </c>
      <c r="AB285" s="46">
        <f t="shared" si="19"/>
        <v>0</v>
      </c>
    </row>
    <row r="286" spans="1:28" ht="14.25">
      <c r="A286" s="5" t="s">
        <v>678</v>
      </c>
      <c r="B286" s="31" t="s">
        <v>679</v>
      </c>
      <c r="C286" s="17" t="s">
        <v>145</v>
      </c>
      <c r="D286" s="5">
        <v>230</v>
      </c>
      <c r="E286" s="5">
        <v>54</v>
      </c>
      <c r="F286" s="5">
        <v>1</v>
      </c>
      <c r="G286" s="5">
        <v>0</v>
      </c>
      <c r="H286" s="5">
        <v>2739</v>
      </c>
      <c r="I286" s="5">
        <v>0</v>
      </c>
      <c r="J286" s="5">
        <v>5</v>
      </c>
      <c r="K286" s="5">
        <v>68</v>
      </c>
      <c r="L286" s="5">
        <v>68</v>
      </c>
      <c r="M286" s="5">
        <v>1108</v>
      </c>
      <c r="N286" s="5">
        <v>858</v>
      </c>
      <c r="O286" s="42">
        <v>0</v>
      </c>
      <c r="P286" s="5">
        <v>1970</v>
      </c>
      <c r="Q286" s="5">
        <v>2216</v>
      </c>
      <c r="R286" s="5">
        <v>17</v>
      </c>
      <c r="S286" s="5">
        <v>384</v>
      </c>
      <c r="T286" s="5">
        <v>390</v>
      </c>
      <c r="U286" s="5">
        <v>768</v>
      </c>
      <c r="V286" s="5">
        <v>2</v>
      </c>
      <c r="W286" s="5">
        <v>76</v>
      </c>
      <c r="X286" s="5">
        <v>1108</v>
      </c>
      <c r="Y286" s="43">
        <f t="shared" si="16"/>
        <v>11.908695652173913</v>
      </c>
      <c r="Z286" s="44">
        <f t="shared" si="17"/>
        <v>29.565217391304348</v>
      </c>
      <c r="AA286" s="45">
        <f t="shared" si="18"/>
        <v>50.72222222222222</v>
      </c>
      <c r="AB286" s="46">
        <f t="shared" si="19"/>
        <v>0</v>
      </c>
    </row>
    <row r="287" spans="1:28" ht="14.25">
      <c r="A287" s="5" t="s">
        <v>680</v>
      </c>
      <c r="B287" s="31" t="s">
        <v>681</v>
      </c>
      <c r="C287" s="17" t="s">
        <v>165</v>
      </c>
      <c r="D287" s="5">
        <v>631</v>
      </c>
      <c r="E287" s="5">
        <v>80</v>
      </c>
      <c r="F287" s="5">
        <v>7</v>
      </c>
      <c r="G287" s="5">
        <v>0</v>
      </c>
      <c r="H287" s="5">
        <v>2019</v>
      </c>
      <c r="I287" s="5">
        <v>0</v>
      </c>
      <c r="J287" s="5">
        <v>7</v>
      </c>
      <c r="K287" s="5">
        <v>167</v>
      </c>
      <c r="L287" s="5">
        <v>167</v>
      </c>
      <c r="M287" s="5">
        <v>13882</v>
      </c>
      <c r="N287" s="5">
        <v>7942</v>
      </c>
      <c r="O287" s="42">
        <v>560</v>
      </c>
      <c r="P287" s="5">
        <v>3540</v>
      </c>
      <c r="Q287" s="5">
        <v>10439</v>
      </c>
      <c r="R287" s="5">
        <v>98</v>
      </c>
      <c r="S287" s="5">
        <v>12248</v>
      </c>
      <c r="T287" s="5">
        <v>3033</v>
      </c>
      <c r="U287" s="5">
        <v>6738</v>
      </c>
      <c r="V287" s="5">
        <v>8</v>
      </c>
      <c r="W287" s="5">
        <v>171</v>
      </c>
      <c r="X287" s="5">
        <v>344</v>
      </c>
      <c r="Y287" s="43">
        <f t="shared" si="16"/>
        <v>3.1996830427892236</v>
      </c>
      <c r="Z287" s="44">
        <f t="shared" si="17"/>
        <v>26.465927099841522</v>
      </c>
      <c r="AA287" s="45">
        <f t="shared" si="18"/>
        <v>25.2375</v>
      </c>
      <c r="AB287" s="46">
        <f t="shared" si="19"/>
        <v>0</v>
      </c>
    </row>
    <row r="288" spans="1:28" ht="14.25">
      <c r="A288" s="5" t="s">
        <v>682</v>
      </c>
      <c r="B288" s="31" t="s">
        <v>683</v>
      </c>
      <c r="C288" s="17" t="s">
        <v>136</v>
      </c>
      <c r="D288" s="5">
        <v>786</v>
      </c>
      <c r="E288" s="5">
        <v>30</v>
      </c>
      <c r="F288" s="5">
        <v>1</v>
      </c>
      <c r="G288" s="5">
        <v>0</v>
      </c>
      <c r="H288" s="5">
        <v>1636</v>
      </c>
      <c r="I288" s="5">
        <v>0</v>
      </c>
      <c r="J288" s="5">
        <v>5</v>
      </c>
      <c r="K288" s="5">
        <v>86</v>
      </c>
      <c r="L288" s="5">
        <v>86</v>
      </c>
      <c r="M288" s="5">
        <v>198</v>
      </c>
      <c r="N288" s="5">
        <v>0</v>
      </c>
      <c r="O288" s="42">
        <v>0</v>
      </c>
      <c r="P288" s="5">
        <v>119</v>
      </c>
      <c r="Q288" s="5">
        <v>208</v>
      </c>
      <c r="R288" s="5">
        <v>11</v>
      </c>
      <c r="S288" s="5">
        <v>83</v>
      </c>
      <c r="T288" s="5">
        <v>59</v>
      </c>
      <c r="U288" s="5">
        <v>80</v>
      </c>
      <c r="V288" s="5">
        <v>1</v>
      </c>
      <c r="W288" s="5">
        <v>15</v>
      </c>
      <c r="X288" s="5">
        <v>0</v>
      </c>
      <c r="Y288" s="43">
        <f t="shared" si="16"/>
        <v>2.0814249363867683</v>
      </c>
      <c r="Z288" s="44">
        <f t="shared" si="17"/>
        <v>10.941475826972011</v>
      </c>
      <c r="AA288" s="45">
        <f t="shared" si="18"/>
        <v>54.53333333333333</v>
      </c>
      <c r="AB288" s="46">
        <f t="shared" si="19"/>
        <v>0</v>
      </c>
    </row>
    <row r="289" spans="1:28" ht="14.25">
      <c r="A289" s="5" t="s">
        <v>684</v>
      </c>
      <c r="B289" s="31" t="s">
        <v>685</v>
      </c>
      <c r="C289" s="17" t="s">
        <v>145</v>
      </c>
      <c r="D289" s="5">
        <v>83</v>
      </c>
      <c r="E289" s="5">
        <v>25</v>
      </c>
      <c r="F289" s="5">
        <v>2</v>
      </c>
      <c r="G289" s="5">
        <v>0</v>
      </c>
      <c r="H289" s="5">
        <v>838</v>
      </c>
      <c r="I289" s="5">
        <v>0</v>
      </c>
      <c r="J289" s="5">
        <v>1</v>
      </c>
      <c r="K289" s="5">
        <v>29</v>
      </c>
      <c r="L289" s="5">
        <v>29</v>
      </c>
      <c r="M289" s="5">
        <v>276</v>
      </c>
      <c r="N289" s="5">
        <v>238</v>
      </c>
      <c r="O289" s="42">
        <v>0</v>
      </c>
      <c r="P289" s="5">
        <v>204</v>
      </c>
      <c r="Q289" s="5">
        <v>262</v>
      </c>
      <c r="R289" s="5">
        <v>5</v>
      </c>
      <c r="S289" s="5">
        <v>49</v>
      </c>
      <c r="T289" s="5">
        <v>117</v>
      </c>
      <c r="U289" s="5">
        <v>104</v>
      </c>
      <c r="V289" s="5">
        <v>0</v>
      </c>
      <c r="W289" s="5">
        <v>0</v>
      </c>
      <c r="X289" s="5">
        <v>216</v>
      </c>
      <c r="Y289" s="43">
        <f t="shared" si="16"/>
        <v>10.096385542168674</v>
      </c>
      <c r="Z289" s="44">
        <f t="shared" si="17"/>
        <v>34.93975903614458</v>
      </c>
      <c r="AA289" s="45">
        <f t="shared" si="18"/>
        <v>33.52</v>
      </c>
      <c r="AB289" s="46">
        <f t="shared" si="19"/>
        <v>0</v>
      </c>
    </row>
    <row r="290" spans="1:28" ht="14.25">
      <c r="A290" s="5" t="s">
        <v>686</v>
      </c>
      <c r="B290" s="31" t="s">
        <v>687</v>
      </c>
      <c r="C290" s="17" t="s">
        <v>165</v>
      </c>
      <c r="D290" s="5">
        <v>857</v>
      </c>
      <c r="E290" s="5">
        <v>50</v>
      </c>
      <c r="F290" s="5">
        <v>3</v>
      </c>
      <c r="G290" s="5">
        <v>0</v>
      </c>
      <c r="H290" s="5">
        <v>7814</v>
      </c>
      <c r="I290" s="5">
        <v>0</v>
      </c>
      <c r="J290" s="5">
        <v>11</v>
      </c>
      <c r="K290" s="5">
        <v>291</v>
      </c>
      <c r="L290" s="5">
        <v>220</v>
      </c>
      <c r="M290" s="5">
        <v>3707</v>
      </c>
      <c r="N290" s="5">
        <v>1532</v>
      </c>
      <c r="O290" s="42">
        <v>0</v>
      </c>
      <c r="P290" s="5">
        <v>3014</v>
      </c>
      <c r="Q290" s="5">
        <v>5321</v>
      </c>
      <c r="R290" s="5">
        <v>259</v>
      </c>
      <c r="S290" s="5">
        <v>3040</v>
      </c>
      <c r="T290" s="5">
        <v>2602</v>
      </c>
      <c r="U290" s="5">
        <v>4627</v>
      </c>
      <c r="V290" s="5">
        <v>13</v>
      </c>
      <c r="W290" s="5">
        <v>650</v>
      </c>
      <c r="X290" s="5">
        <v>688</v>
      </c>
      <c r="Y290" s="43">
        <f t="shared" si="16"/>
        <v>9.117852975495916</v>
      </c>
      <c r="Z290" s="44">
        <f t="shared" si="17"/>
        <v>33.95565927654609</v>
      </c>
      <c r="AA290" s="45">
        <f t="shared" si="18"/>
        <v>156.28</v>
      </c>
      <c r="AB290" s="46">
        <f t="shared" si="19"/>
        <v>0</v>
      </c>
    </row>
    <row r="291" spans="1:28" ht="14.25">
      <c r="A291" s="5" t="s">
        <v>688</v>
      </c>
      <c r="B291" s="31" t="s">
        <v>689</v>
      </c>
      <c r="C291" s="17" t="s">
        <v>165</v>
      </c>
      <c r="D291" s="5">
        <v>201</v>
      </c>
      <c r="E291" s="5">
        <v>30</v>
      </c>
      <c r="F291" s="5">
        <v>2</v>
      </c>
      <c r="G291" s="5">
        <v>0</v>
      </c>
      <c r="H291" s="5">
        <v>2106</v>
      </c>
      <c r="I291" s="5">
        <v>0</v>
      </c>
      <c r="J291" s="5">
        <v>4</v>
      </c>
      <c r="K291" s="5">
        <v>54</v>
      </c>
      <c r="L291" s="5">
        <v>37</v>
      </c>
      <c r="M291" s="5">
        <v>729</v>
      </c>
      <c r="N291" s="5">
        <v>478</v>
      </c>
      <c r="O291" s="42">
        <v>0</v>
      </c>
      <c r="P291" s="5">
        <v>524</v>
      </c>
      <c r="Q291" s="5">
        <v>1323</v>
      </c>
      <c r="R291" s="5">
        <v>16</v>
      </c>
      <c r="S291" s="5">
        <v>437</v>
      </c>
      <c r="T291" s="5">
        <v>223</v>
      </c>
      <c r="U291" s="5">
        <v>761</v>
      </c>
      <c r="V291" s="5">
        <v>3</v>
      </c>
      <c r="W291" s="5">
        <v>60</v>
      </c>
      <c r="X291" s="5">
        <v>63</v>
      </c>
      <c r="Y291" s="43">
        <f t="shared" si="16"/>
        <v>10.477611940298507</v>
      </c>
      <c r="Z291" s="44">
        <f t="shared" si="17"/>
        <v>26.865671641791046</v>
      </c>
      <c r="AA291" s="45">
        <f t="shared" si="18"/>
        <v>70.2</v>
      </c>
      <c r="AB291" s="46">
        <f t="shared" si="19"/>
        <v>0</v>
      </c>
    </row>
    <row r="292" spans="1:28" ht="14.25">
      <c r="A292" s="5" t="s">
        <v>690</v>
      </c>
      <c r="B292" s="31" t="s">
        <v>691</v>
      </c>
      <c r="C292" s="76" t="s">
        <v>141</v>
      </c>
      <c r="D292" s="5">
        <v>722</v>
      </c>
      <c r="E292" s="5">
        <v>37</v>
      </c>
      <c r="F292" s="5">
        <v>0</v>
      </c>
      <c r="G292" s="5">
        <v>0</v>
      </c>
      <c r="H292" s="5">
        <v>656</v>
      </c>
      <c r="I292" s="5">
        <v>0</v>
      </c>
      <c r="J292" s="5">
        <v>5</v>
      </c>
      <c r="K292" s="5">
        <v>205</v>
      </c>
      <c r="L292" s="5">
        <v>163</v>
      </c>
      <c r="M292" s="5">
        <v>312</v>
      </c>
      <c r="N292" s="5">
        <v>0</v>
      </c>
      <c r="O292" s="42">
        <v>0</v>
      </c>
      <c r="P292" s="5">
        <v>1398</v>
      </c>
      <c r="Q292" s="5">
        <v>815</v>
      </c>
      <c r="R292" s="5">
        <v>86</v>
      </c>
      <c r="S292" s="5">
        <v>182</v>
      </c>
      <c r="T292" s="5">
        <v>666</v>
      </c>
      <c r="U292" s="5">
        <v>598</v>
      </c>
      <c r="V292" s="5">
        <v>12</v>
      </c>
      <c r="W292" s="5">
        <v>564</v>
      </c>
      <c r="X292" s="5">
        <v>21</v>
      </c>
      <c r="Y292" s="43">
        <f t="shared" si="16"/>
        <v>0.9085872576177285</v>
      </c>
      <c r="Z292" s="44">
        <f t="shared" si="17"/>
        <v>28.39335180055402</v>
      </c>
      <c r="AA292" s="45">
        <f t="shared" si="18"/>
        <v>17.72972972972973</v>
      </c>
      <c r="AB292" s="46">
        <f t="shared" si="19"/>
        <v>0</v>
      </c>
    </row>
    <row r="293" spans="1:28" ht="14.25">
      <c r="A293" s="5" t="s">
        <v>692</v>
      </c>
      <c r="B293" s="31" t="s">
        <v>693</v>
      </c>
      <c r="C293" s="78" t="s">
        <v>100</v>
      </c>
      <c r="D293" s="5">
        <v>348</v>
      </c>
      <c r="E293" s="5">
        <v>15</v>
      </c>
      <c r="F293" s="5">
        <v>0</v>
      </c>
      <c r="G293" s="5">
        <v>0</v>
      </c>
      <c r="H293" s="5">
        <v>2389</v>
      </c>
      <c r="I293" s="5">
        <v>0</v>
      </c>
      <c r="J293" s="5">
        <v>35</v>
      </c>
      <c r="K293" s="5">
        <v>67</v>
      </c>
      <c r="L293" s="5">
        <v>53</v>
      </c>
      <c r="M293" s="5">
        <v>672</v>
      </c>
      <c r="N293" s="5">
        <v>0</v>
      </c>
      <c r="O293" s="42">
        <v>0</v>
      </c>
      <c r="P293" s="5">
        <v>2688</v>
      </c>
      <c r="Q293" s="5">
        <v>0</v>
      </c>
      <c r="R293" s="5">
        <v>17</v>
      </c>
      <c r="S293" s="5">
        <v>192</v>
      </c>
      <c r="T293" s="5">
        <v>768</v>
      </c>
      <c r="U293" s="5">
        <v>0</v>
      </c>
      <c r="V293" s="5">
        <v>1</v>
      </c>
      <c r="W293" s="5">
        <v>104</v>
      </c>
      <c r="X293" s="5">
        <v>137</v>
      </c>
      <c r="Y293" s="43">
        <f t="shared" si="16"/>
        <v>6.864942528735632</v>
      </c>
      <c r="Z293" s="44">
        <f t="shared" si="17"/>
        <v>19.25287356321839</v>
      </c>
      <c r="AA293" s="45">
        <f t="shared" si="18"/>
        <v>159.26666666666668</v>
      </c>
      <c r="AB293" s="46">
        <f t="shared" si="19"/>
        <v>0</v>
      </c>
    </row>
    <row r="294" spans="1:28" ht="14.25">
      <c r="A294" s="5" t="s">
        <v>694</v>
      </c>
      <c r="B294" s="31" t="s">
        <v>695</v>
      </c>
      <c r="C294" s="17" t="s">
        <v>136</v>
      </c>
      <c r="D294" s="5">
        <v>164</v>
      </c>
      <c r="E294" s="5">
        <v>20</v>
      </c>
      <c r="F294" s="5">
        <v>3</v>
      </c>
      <c r="G294" s="5">
        <v>0</v>
      </c>
      <c r="H294" s="5">
        <v>391</v>
      </c>
      <c r="I294" s="5">
        <v>0</v>
      </c>
      <c r="J294" s="5">
        <v>2</v>
      </c>
      <c r="K294" s="5">
        <v>64</v>
      </c>
      <c r="L294" s="5">
        <v>64</v>
      </c>
      <c r="M294" s="5">
        <v>565</v>
      </c>
      <c r="N294" s="5">
        <v>198</v>
      </c>
      <c r="O294" s="42">
        <v>0</v>
      </c>
      <c r="P294" s="5">
        <v>126</v>
      </c>
      <c r="Q294" s="5">
        <v>327</v>
      </c>
      <c r="R294" s="5">
        <v>42</v>
      </c>
      <c r="S294" s="5">
        <v>421</v>
      </c>
      <c r="T294" s="5">
        <v>98</v>
      </c>
      <c r="U294" s="5">
        <v>258</v>
      </c>
      <c r="V294" s="5">
        <v>11</v>
      </c>
      <c r="W294" s="5">
        <v>106</v>
      </c>
      <c r="X294" s="5">
        <v>0</v>
      </c>
      <c r="Y294" s="43">
        <f t="shared" si="16"/>
        <v>2.3841463414634148</v>
      </c>
      <c r="Z294" s="44">
        <f t="shared" si="17"/>
        <v>39.02439024390244</v>
      </c>
      <c r="AA294" s="45">
        <f t="shared" si="18"/>
        <v>19.55</v>
      </c>
      <c r="AB294" s="46">
        <f t="shared" si="19"/>
        <v>0</v>
      </c>
    </row>
    <row r="295" spans="1:28" ht="14.25">
      <c r="A295" s="5" t="s">
        <v>696</v>
      </c>
      <c r="B295" s="31" t="s">
        <v>697</v>
      </c>
      <c r="C295" s="80" t="s">
        <v>147</v>
      </c>
      <c r="D295" s="5">
        <v>577</v>
      </c>
      <c r="E295" s="5">
        <v>18</v>
      </c>
      <c r="F295" s="5">
        <v>1</v>
      </c>
      <c r="G295" s="5">
        <v>0</v>
      </c>
      <c r="H295" s="5">
        <v>760</v>
      </c>
      <c r="I295" s="5">
        <v>0</v>
      </c>
      <c r="J295" s="5">
        <v>3</v>
      </c>
      <c r="K295" s="5">
        <v>130</v>
      </c>
      <c r="L295" s="5">
        <v>112</v>
      </c>
      <c r="M295" s="5">
        <v>1730</v>
      </c>
      <c r="N295" s="5">
        <v>15</v>
      </c>
      <c r="O295" s="42">
        <v>0</v>
      </c>
      <c r="P295" s="5">
        <v>1683</v>
      </c>
      <c r="Q295" s="5">
        <v>512</v>
      </c>
      <c r="R295" s="5">
        <v>29</v>
      </c>
      <c r="S295" s="5">
        <v>1116</v>
      </c>
      <c r="T295" s="5">
        <v>896</v>
      </c>
      <c r="U295" s="5">
        <v>363</v>
      </c>
      <c r="V295" s="5">
        <v>8</v>
      </c>
      <c r="W295" s="5">
        <v>1800</v>
      </c>
      <c r="X295" s="5">
        <v>0</v>
      </c>
      <c r="Y295" s="43">
        <f t="shared" si="16"/>
        <v>1.317157712305026</v>
      </c>
      <c r="Z295" s="44">
        <f t="shared" si="17"/>
        <v>22.530329289428074</v>
      </c>
      <c r="AA295" s="45">
        <f t="shared" si="18"/>
        <v>42.22222222222222</v>
      </c>
      <c r="AB295" s="46">
        <f t="shared" si="19"/>
        <v>0</v>
      </c>
    </row>
    <row r="296" spans="1:28" ht="14.25">
      <c r="A296" s="5" t="s">
        <v>696</v>
      </c>
      <c r="B296" s="31" t="s">
        <v>698</v>
      </c>
      <c r="C296" s="80" t="s">
        <v>147</v>
      </c>
      <c r="D296" s="5">
        <v>480</v>
      </c>
      <c r="E296" s="5">
        <v>76</v>
      </c>
      <c r="F296" s="5">
        <v>2</v>
      </c>
      <c r="G296" s="5">
        <v>0</v>
      </c>
      <c r="H296" s="5">
        <v>3819</v>
      </c>
      <c r="I296" s="5">
        <v>0</v>
      </c>
      <c r="J296" s="5">
        <v>5</v>
      </c>
      <c r="K296" s="5">
        <v>107</v>
      </c>
      <c r="L296" s="5">
        <v>81</v>
      </c>
      <c r="M296" s="5">
        <v>1145</v>
      </c>
      <c r="N296" s="5">
        <v>80</v>
      </c>
      <c r="O296" s="42">
        <v>0</v>
      </c>
      <c r="P296" s="5">
        <v>1380</v>
      </c>
      <c r="Q296" s="5">
        <v>1654</v>
      </c>
      <c r="R296" s="5">
        <v>25</v>
      </c>
      <c r="S296" s="5">
        <v>316</v>
      </c>
      <c r="T296" s="5">
        <v>323</v>
      </c>
      <c r="U296" s="5">
        <v>328</v>
      </c>
      <c r="V296" s="5">
        <v>28</v>
      </c>
      <c r="W296" s="5">
        <v>1530</v>
      </c>
      <c r="X296" s="5">
        <v>0</v>
      </c>
      <c r="Y296" s="43">
        <f t="shared" si="16"/>
        <v>7.95625</v>
      </c>
      <c r="Z296" s="44">
        <f t="shared" si="17"/>
        <v>22.291666666666668</v>
      </c>
      <c r="AA296" s="45">
        <f t="shared" si="18"/>
        <v>50.25</v>
      </c>
      <c r="AB296" s="46">
        <f t="shared" si="19"/>
        <v>0</v>
      </c>
    </row>
    <row r="297" spans="1:30" ht="14.25">
      <c r="A297" s="101" t="s">
        <v>85</v>
      </c>
      <c r="B297" s="101"/>
      <c r="C297" s="47"/>
      <c r="D297" s="48">
        <f>SUM(D3:D296)</f>
        <v>220036</v>
      </c>
      <c r="E297" s="48">
        <f aca="true" t="shared" si="20" ref="E297:X297">SUM(E3:E296)</f>
        <v>12332</v>
      </c>
      <c r="F297" s="48">
        <f t="shared" si="20"/>
        <v>500</v>
      </c>
      <c r="G297" s="48">
        <f t="shared" si="20"/>
        <v>696</v>
      </c>
      <c r="H297" s="48">
        <f t="shared" si="20"/>
        <v>1032727</v>
      </c>
      <c r="I297" s="48">
        <f t="shared" si="20"/>
        <v>7444</v>
      </c>
      <c r="J297" s="48">
        <f t="shared" si="20"/>
        <v>3044</v>
      </c>
      <c r="K297" s="48">
        <f t="shared" si="20"/>
        <v>36031</v>
      </c>
      <c r="L297" s="48">
        <f t="shared" si="20"/>
        <v>25680</v>
      </c>
      <c r="M297" s="48">
        <f t="shared" si="20"/>
        <v>340520</v>
      </c>
      <c r="N297" s="48">
        <f t="shared" si="20"/>
        <v>95146</v>
      </c>
      <c r="O297" s="48">
        <f t="shared" si="20"/>
        <v>11030</v>
      </c>
      <c r="P297" s="48">
        <f t="shared" si="20"/>
        <v>407411</v>
      </c>
      <c r="Q297" s="48">
        <f t="shared" si="20"/>
        <v>254624</v>
      </c>
      <c r="R297" s="48">
        <f t="shared" si="20"/>
        <v>14323</v>
      </c>
      <c r="S297" s="48">
        <f t="shared" si="20"/>
        <v>169836</v>
      </c>
      <c r="T297" s="48">
        <f t="shared" si="20"/>
        <v>176390</v>
      </c>
      <c r="U297" s="48">
        <f t="shared" si="20"/>
        <v>135233</v>
      </c>
      <c r="V297" s="48">
        <f t="shared" si="20"/>
        <v>2097</v>
      </c>
      <c r="W297" s="48">
        <f t="shared" si="20"/>
        <v>107743</v>
      </c>
      <c r="X297" s="48">
        <f t="shared" si="20"/>
        <v>27552</v>
      </c>
      <c r="Y297" s="49">
        <f t="shared" si="16"/>
        <v>4.693445617989783</v>
      </c>
      <c r="Z297" s="50">
        <f t="shared" si="17"/>
        <v>16.375047719464085</v>
      </c>
      <c r="AA297" s="51">
        <f t="shared" si="18"/>
        <v>83.74367499189101</v>
      </c>
      <c r="AB297" s="52">
        <f t="shared" si="19"/>
        <v>33.83082768274282</v>
      </c>
      <c r="AC297" s="53"/>
      <c r="AD297" s="53"/>
    </row>
    <row r="298" spans="2:30" ht="14.25">
      <c r="B298" s="37"/>
      <c r="C298" s="37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54"/>
      <c r="AB298" s="39"/>
      <c r="AC298" s="39"/>
      <c r="AD298" s="39"/>
    </row>
    <row r="299" spans="2:23" ht="14.25">
      <c r="B299" s="37"/>
      <c r="C299" s="37"/>
      <c r="D299" s="39"/>
      <c r="E299" s="38"/>
      <c r="F299" s="38"/>
      <c r="G299" s="38"/>
      <c r="H299" s="38"/>
      <c r="I299" s="38"/>
      <c r="J299" s="38"/>
      <c r="K299" s="38"/>
      <c r="L299" s="38"/>
      <c r="M299" s="38"/>
      <c r="O299" s="38"/>
      <c r="P299" s="38"/>
      <c r="Q299" s="38"/>
      <c r="R299" s="38"/>
      <c r="S299" s="38"/>
      <c r="T299" s="38"/>
      <c r="U299" s="38"/>
      <c r="V299" s="38"/>
      <c r="W299" s="38"/>
    </row>
    <row r="300" spans="2:23" ht="14.25">
      <c r="B300" s="37"/>
      <c r="C300" s="37"/>
      <c r="D300" s="39"/>
      <c r="E300" s="38"/>
      <c r="F300" s="38"/>
      <c r="G300" s="38"/>
      <c r="H300" s="38"/>
      <c r="I300" s="38"/>
      <c r="J300" s="38"/>
      <c r="K300" s="38"/>
      <c r="L300" s="38"/>
      <c r="M300" s="38"/>
      <c r="O300" s="38"/>
      <c r="P300" s="38"/>
      <c r="Q300" s="38"/>
      <c r="R300" s="38"/>
      <c r="S300" s="38"/>
      <c r="T300" s="38"/>
      <c r="U300" s="38"/>
      <c r="V300" s="38"/>
      <c r="W300" s="38"/>
    </row>
    <row r="301" spans="2:23" ht="14.25">
      <c r="B301" s="37"/>
      <c r="C301" s="37"/>
      <c r="D301" s="39"/>
      <c r="E301" s="38"/>
      <c r="F301" s="38"/>
      <c r="G301" s="38"/>
      <c r="H301" s="38"/>
      <c r="I301" s="38"/>
      <c r="J301" s="38"/>
      <c r="K301" s="38"/>
      <c r="L301" s="38"/>
      <c r="M301" s="38"/>
      <c r="O301" s="38"/>
      <c r="P301" s="38"/>
      <c r="Q301" s="38"/>
      <c r="R301" s="38"/>
      <c r="S301" s="38"/>
      <c r="T301" s="38"/>
      <c r="U301" s="38"/>
      <c r="V301" s="38"/>
      <c r="W301" s="38"/>
    </row>
    <row r="302" spans="2:23" ht="14.25">
      <c r="B302" s="37"/>
      <c r="C302" s="37"/>
      <c r="D302" s="39"/>
      <c r="E302" s="38"/>
      <c r="F302" s="38"/>
      <c r="G302" s="38"/>
      <c r="H302" s="38"/>
      <c r="I302" s="38"/>
      <c r="J302" s="38"/>
      <c r="K302" s="38"/>
      <c r="L302" s="38"/>
      <c r="M302" s="38"/>
      <c r="O302" s="38"/>
      <c r="P302" s="38"/>
      <c r="Q302" s="38"/>
      <c r="R302" s="38"/>
      <c r="S302" s="38"/>
      <c r="T302" s="38"/>
      <c r="U302" s="38"/>
      <c r="V302" s="38"/>
      <c r="W302" s="38"/>
    </row>
    <row r="303" spans="2:23" ht="14.25">
      <c r="B303" s="37"/>
      <c r="C303" s="37"/>
      <c r="D303" s="39"/>
      <c r="E303" s="38"/>
      <c r="F303" s="38"/>
      <c r="G303" s="38"/>
      <c r="H303" s="38"/>
      <c r="I303" s="38"/>
      <c r="J303" s="38"/>
      <c r="K303" s="38"/>
      <c r="L303" s="38"/>
      <c r="M303" s="38"/>
      <c r="O303" s="38"/>
      <c r="P303" s="38"/>
      <c r="Q303" s="38"/>
      <c r="R303" s="38"/>
      <c r="S303" s="38"/>
      <c r="T303" s="38"/>
      <c r="U303" s="38"/>
      <c r="V303" s="38"/>
      <c r="W303" s="38"/>
    </row>
    <row r="304" spans="2:23" ht="14.25">
      <c r="B304" s="37"/>
      <c r="C304" s="37"/>
      <c r="D304" s="39"/>
      <c r="E304" s="38"/>
      <c r="F304" s="38"/>
      <c r="G304" s="38"/>
      <c r="H304" s="38"/>
      <c r="I304" s="38"/>
      <c r="J304" s="38"/>
      <c r="K304" s="38"/>
      <c r="L304" s="38"/>
      <c r="M304" s="38"/>
      <c r="O304" s="38"/>
      <c r="P304" s="38"/>
      <c r="Q304" s="38"/>
      <c r="R304" s="38"/>
      <c r="S304" s="38"/>
      <c r="T304" s="38"/>
      <c r="U304" s="38"/>
      <c r="V304" s="38"/>
      <c r="W304" s="38"/>
    </row>
    <row r="305" spans="2:23" ht="14.25">
      <c r="B305" s="37"/>
      <c r="C305" s="37"/>
      <c r="D305" s="39"/>
      <c r="E305" s="38"/>
      <c r="F305" s="38"/>
      <c r="G305" s="38"/>
      <c r="H305" s="38"/>
      <c r="I305" s="38"/>
      <c r="J305" s="38"/>
      <c r="K305" s="38"/>
      <c r="L305" s="38"/>
      <c r="M305" s="38"/>
      <c r="O305" s="38"/>
      <c r="P305" s="38"/>
      <c r="Q305" s="38"/>
      <c r="R305" s="38"/>
      <c r="S305" s="38"/>
      <c r="T305" s="38"/>
      <c r="U305" s="38"/>
      <c r="V305" s="38"/>
      <c r="W305" s="38"/>
    </row>
    <row r="306" spans="2:23" ht="14.25">
      <c r="B306" s="37"/>
      <c r="C306" s="37"/>
      <c r="D306" s="39"/>
      <c r="E306" s="38"/>
      <c r="F306" s="38"/>
      <c r="G306" s="38"/>
      <c r="H306" s="38"/>
      <c r="I306" s="38"/>
      <c r="J306" s="38"/>
      <c r="K306" s="38"/>
      <c r="L306" s="38"/>
      <c r="M306" s="38"/>
      <c r="O306" s="38"/>
      <c r="P306" s="38"/>
      <c r="Q306" s="38"/>
      <c r="R306" s="38"/>
      <c r="S306" s="38"/>
      <c r="T306" s="38"/>
      <c r="U306" s="38"/>
      <c r="V306" s="38"/>
      <c r="W306" s="38"/>
    </row>
    <row r="307" spans="2:23" ht="14.25">
      <c r="B307" s="37"/>
      <c r="C307" s="37"/>
      <c r="D307" s="39"/>
      <c r="E307" s="38"/>
      <c r="F307" s="38"/>
      <c r="G307" s="38"/>
      <c r="H307" s="38"/>
      <c r="I307" s="38"/>
      <c r="J307" s="38"/>
      <c r="K307" s="38"/>
      <c r="L307" s="38"/>
      <c r="M307" s="38"/>
      <c r="O307" s="38"/>
      <c r="P307" s="38"/>
      <c r="Q307" s="38"/>
      <c r="R307" s="38"/>
      <c r="S307" s="38"/>
      <c r="T307" s="38"/>
      <c r="U307" s="38"/>
      <c r="V307" s="38"/>
      <c r="W307" s="38"/>
    </row>
    <row r="308" spans="2:23" ht="14.25">
      <c r="B308" s="37"/>
      <c r="C308" s="37"/>
      <c r="D308" s="39"/>
      <c r="E308" s="38"/>
      <c r="F308" s="38"/>
      <c r="G308" s="38"/>
      <c r="H308" s="38"/>
      <c r="I308" s="38"/>
      <c r="J308" s="38"/>
      <c r="K308" s="38"/>
      <c r="L308" s="38"/>
      <c r="M308" s="38"/>
      <c r="O308" s="38"/>
      <c r="P308" s="38"/>
      <c r="Q308" s="38"/>
      <c r="R308" s="38"/>
      <c r="S308" s="38"/>
      <c r="T308" s="38"/>
      <c r="U308" s="38"/>
      <c r="V308" s="38"/>
      <c r="W308" s="38"/>
    </row>
    <row r="309" spans="2:23" ht="14.25">
      <c r="B309" s="37"/>
      <c r="C309" s="37"/>
      <c r="D309" s="39"/>
      <c r="E309" s="38"/>
      <c r="F309" s="38"/>
      <c r="G309" s="38"/>
      <c r="H309" s="38"/>
      <c r="I309" s="38"/>
      <c r="J309" s="38"/>
      <c r="K309" s="38"/>
      <c r="L309" s="38"/>
      <c r="M309" s="38"/>
      <c r="O309" s="38"/>
      <c r="P309" s="38"/>
      <c r="Q309" s="38"/>
      <c r="R309" s="38"/>
      <c r="S309" s="38"/>
      <c r="T309" s="38"/>
      <c r="U309" s="38"/>
      <c r="V309" s="38"/>
      <c r="W309" s="38"/>
    </row>
    <row r="310" spans="2:23" ht="14.25">
      <c r="B310" s="37"/>
      <c r="C310" s="37"/>
      <c r="D310" s="39"/>
      <c r="E310" s="38"/>
      <c r="F310" s="38"/>
      <c r="G310" s="38"/>
      <c r="H310" s="38"/>
      <c r="I310" s="38"/>
      <c r="J310" s="38"/>
      <c r="K310" s="38"/>
      <c r="L310" s="38"/>
      <c r="M310" s="38"/>
      <c r="O310" s="38"/>
      <c r="P310" s="38"/>
      <c r="Q310" s="38"/>
      <c r="R310" s="38"/>
      <c r="S310" s="38"/>
      <c r="T310" s="38"/>
      <c r="U310" s="38"/>
      <c r="V310" s="38"/>
      <c r="W310" s="38"/>
    </row>
    <row r="311" spans="2:23" ht="14.25">
      <c r="B311" s="37"/>
      <c r="C311" s="37"/>
      <c r="D311" s="39"/>
      <c r="E311" s="38"/>
      <c r="F311" s="38"/>
      <c r="G311" s="38"/>
      <c r="H311" s="38"/>
      <c r="I311" s="38"/>
      <c r="J311" s="38"/>
      <c r="K311" s="38"/>
      <c r="L311" s="38"/>
      <c r="M311" s="38"/>
      <c r="O311" s="38"/>
      <c r="P311" s="38"/>
      <c r="Q311" s="38"/>
      <c r="R311" s="38"/>
      <c r="S311" s="38"/>
      <c r="T311" s="38"/>
      <c r="U311" s="38"/>
      <c r="V311" s="38"/>
      <c r="W311" s="38"/>
    </row>
    <row r="312" spans="2:23" ht="14.25">
      <c r="B312" s="37"/>
      <c r="C312" s="37"/>
      <c r="D312" s="39"/>
      <c r="E312" s="38"/>
      <c r="F312" s="38"/>
      <c r="G312" s="38"/>
      <c r="H312" s="38"/>
      <c r="I312" s="38"/>
      <c r="J312" s="38"/>
      <c r="K312" s="38"/>
      <c r="L312" s="38"/>
      <c r="M312" s="38"/>
      <c r="O312" s="38"/>
      <c r="P312" s="38"/>
      <c r="Q312" s="38"/>
      <c r="R312" s="38"/>
      <c r="S312" s="38"/>
      <c r="T312" s="38"/>
      <c r="U312" s="38"/>
      <c r="V312" s="38"/>
      <c r="W312" s="38"/>
    </row>
    <row r="313" spans="2:23" ht="14.25">
      <c r="B313" s="37"/>
      <c r="C313" s="37"/>
      <c r="D313" s="39"/>
      <c r="E313" s="38"/>
      <c r="F313" s="38"/>
      <c r="G313" s="38"/>
      <c r="H313" s="38"/>
      <c r="I313" s="38"/>
      <c r="J313" s="38"/>
      <c r="K313" s="38"/>
      <c r="L313" s="38"/>
      <c r="M313" s="38"/>
      <c r="O313" s="38"/>
      <c r="P313" s="38"/>
      <c r="Q313" s="38"/>
      <c r="R313" s="38"/>
      <c r="S313" s="38"/>
      <c r="T313" s="38"/>
      <c r="U313" s="38"/>
      <c r="V313" s="38"/>
      <c r="W313" s="38"/>
    </row>
    <row r="314" spans="2:23" ht="14.25">
      <c r="B314" s="37"/>
      <c r="C314" s="37"/>
      <c r="D314" s="39"/>
      <c r="E314" s="38"/>
      <c r="F314" s="38"/>
      <c r="G314" s="38"/>
      <c r="H314" s="38"/>
      <c r="I314" s="38"/>
      <c r="J314" s="38"/>
      <c r="K314" s="38"/>
      <c r="L314" s="38"/>
      <c r="M314" s="38"/>
      <c r="O314" s="38"/>
      <c r="P314" s="38"/>
      <c r="Q314" s="38"/>
      <c r="R314" s="38"/>
      <c r="S314" s="38"/>
      <c r="T314" s="38"/>
      <c r="U314" s="38"/>
      <c r="V314" s="38"/>
      <c r="W314" s="38"/>
    </row>
    <row r="315" spans="2:23" ht="14.25">
      <c r="B315" s="37"/>
      <c r="C315" s="37"/>
      <c r="D315" s="39"/>
      <c r="E315" s="38"/>
      <c r="F315" s="38"/>
      <c r="G315" s="38"/>
      <c r="H315" s="38"/>
      <c r="I315" s="38"/>
      <c r="J315" s="38"/>
      <c r="K315" s="38"/>
      <c r="L315" s="38"/>
      <c r="M315" s="38"/>
      <c r="O315" s="38"/>
      <c r="P315" s="38"/>
      <c r="Q315" s="38"/>
      <c r="R315" s="38"/>
      <c r="S315" s="38"/>
      <c r="T315" s="38"/>
      <c r="U315" s="38"/>
      <c r="V315" s="38"/>
      <c r="W315" s="38"/>
    </row>
    <row r="316" spans="2:23" ht="14.25">
      <c r="B316" s="37"/>
      <c r="C316" s="37"/>
      <c r="D316" s="39"/>
      <c r="E316" s="38"/>
      <c r="F316" s="38"/>
      <c r="G316" s="38"/>
      <c r="H316" s="38"/>
      <c r="I316" s="38"/>
      <c r="J316" s="38"/>
      <c r="K316" s="38"/>
      <c r="L316" s="38"/>
      <c r="M316" s="38"/>
      <c r="O316" s="38"/>
      <c r="P316" s="38"/>
      <c r="Q316" s="38"/>
      <c r="R316" s="38"/>
      <c r="S316" s="38"/>
      <c r="T316" s="38"/>
      <c r="U316" s="38"/>
      <c r="V316" s="38"/>
      <c r="W316" s="38"/>
    </row>
    <row r="317" spans="2:23" ht="14.25">
      <c r="B317" s="37"/>
      <c r="C317" s="37"/>
      <c r="D317" s="39"/>
      <c r="E317" s="38"/>
      <c r="F317" s="38"/>
      <c r="G317" s="38"/>
      <c r="H317" s="38"/>
      <c r="I317" s="38"/>
      <c r="J317" s="38"/>
      <c r="K317" s="38"/>
      <c r="L317" s="38"/>
      <c r="M317" s="38"/>
      <c r="O317" s="38"/>
      <c r="P317" s="38"/>
      <c r="Q317" s="38"/>
      <c r="R317" s="38"/>
      <c r="S317" s="38"/>
      <c r="T317" s="38"/>
      <c r="U317" s="38"/>
      <c r="V317" s="38"/>
      <c r="W317" s="38"/>
    </row>
    <row r="318" spans="2:23" ht="14.25">
      <c r="B318" s="37"/>
      <c r="C318" s="37"/>
      <c r="D318" s="39"/>
      <c r="E318" s="38"/>
      <c r="F318" s="38"/>
      <c r="G318" s="38"/>
      <c r="H318" s="38"/>
      <c r="I318" s="38"/>
      <c r="J318" s="38"/>
      <c r="K318" s="38"/>
      <c r="L318" s="38"/>
      <c r="M318" s="38"/>
      <c r="O318" s="38"/>
      <c r="P318" s="38"/>
      <c r="Q318" s="38"/>
      <c r="R318" s="38"/>
      <c r="S318" s="38"/>
      <c r="T318" s="38"/>
      <c r="U318" s="38"/>
      <c r="V318" s="38"/>
      <c r="W318" s="38"/>
    </row>
    <row r="319" spans="2:23" ht="14.25">
      <c r="B319" s="37"/>
      <c r="C319" s="37"/>
      <c r="D319" s="39"/>
      <c r="E319" s="38"/>
      <c r="F319" s="38"/>
      <c r="G319" s="38"/>
      <c r="H319" s="38"/>
      <c r="I319" s="38"/>
      <c r="J319" s="38"/>
      <c r="K319" s="38"/>
      <c r="L319" s="38"/>
      <c r="M319" s="38"/>
      <c r="O319" s="38"/>
      <c r="P319" s="38"/>
      <c r="Q319" s="38"/>
      <c r="R319" s="38"/>
      <c r="S319" s="38"/>
      <c r="T319" s="38"/>
      <c r="U319" s="38"/>
      <c r="V319" s="38"/>
      <c r="W319" s="38"/>
    </row>
    <row r="320" spans="2:23" ht="14.25">
      <c r="B320" s="37"/>
      <c r="C320" s="37"/>
      <c r="D320" s="39"/>
      <c r="E320" s="38"/>
      <c r="F320" s="38"/>
      <c r="G320" s="38"/>
      <c r="H320" s="38"/>
      <c r="I320" s="38"/>
      <c r="J320" s="38"/>
      <c r="K320" s="38"/>
      <c r="L320" s="38"/>
      <c r="M320" s="38"/>
      <c r="O320" s="38"/>
      <c r="P320" s="38"/>
      <c r="Q320" s="38"/>
      <c r="R320" s="38"/>
      <c r="S320" s="38"/>
      <c r="T320" s="38"/>
      <c r="U320" s="38"/>
      <c r="V320" s="38"/>
      <c r="W320" s="38"/>
    </row>
    <row r="321" spans="2:23" ht="14.25">
      <c r="B321" s="55"/>
      <c r="C321" s="55"/>
      <c r="D321" s="56"/>
      <c r="E321" s="57"/>
      <c r="F321" s="57"/>
      <c r="G321" s="57"/>
      <c r="H321" s="57"/>
      <c r="I321" s="57"/>
      <c r="J321" s="57"/>
      <c r="K321" s="57"/>
      <c r="L321" s="57"/>
      <c r="M321" s="57"/>
      <c r="O321" s="57"/>
      <c r="P321" s="57"/>
      <c r="Q321" s="57"/>
      <c r="R321" s="57"/>
      <c r="S321" s="57"/>
      <c r="T321" s="57"/>
      <c r="U321" s="57"/>
      <c r="V321" s="57"/>
      <c r="W321" s="57"/>
    </row>
  </sheetData>
  <sheetProtection selectLockedCells="1" selectUnlockedCells="1"/>
  <mergeCells count="7">
    <mergeCell ref="Y1:AB1"/>
    <mergeCell ref="A297:B297"/>
    <mergeCell ref="A1:A2"/>
    <mergeCell ref="B1:B2"/>
    <mergeCell ref="D1:D2"/>
    <mergeCell ref="E1:J1"/>
    <mergeCell ref="K1:X1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&amp;C&amp;10&amp;A</oddHeader>
    <oddFooter>&amp;C&amp;10Oldal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9"/>
  <sheetViews>
    <sheetView zoomScale="88" zoomScaleNormal="88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8" sqref="AA8"/>
    </sheetView>
  </sheetViews>
  <sheetFormatPr defaultColWidth="10.50390625" defaultRowHeight="14.25"/>
  <cols>
    <col min="1" max="1" width="10.50390625" style="0" customWidth="1"/>
    <col min="2" max="2" width="15.00390625" style="0" customWidth="1"/>
    <col min="3" max="3" width="24.50390625" style="0" customWidth="1"/>
    <col min="4" max="4" width="13.75390625" style="0" customWidth="1"/>
    <col min="5" max="9" width="10.50390625" style="0" customWidth="1"/>
    <col min="10" max="10" width="12.875" style="0" customWidth="1"/>
    <col min="11" max="24" width="10.50390625" style="0" customWidth="1"/>
    <col min="25" max="25" width="10.50390625" style="61" customWidth="1"/>
    <col min="26" max="26" width="10.50390625" style="0" customWidth="1"/>
    <col min="27" max="27" width="12.75390625" style="0" customWidth="1"/>
  </cols>
  <sheetData>
    <row r="1" spans="1:28" ht="30" customHeight="1">
      <c r="A1" s="97" t="s">
        <v>0</v>
      </c>
      <c r="B1" s="97" t="s">
        <v>1</v>
      </c>
      <c r="C1" s="2"/>
      <c r="D1" s="97" t="s">
        <v>3</v>
      </c>
      <c r="E1" s="97" t="s">
        <v>4</v>
      </c>
      <c r="F1" s="97"/>
      <c r="G1" s="97"/>
      <c r="H1" s="97"/>
      <c r="I1" s="97"/>
      <c r="J1" s="97"/>
      <c r="K1" s="97" t="s">
        <v>5</v>
      </c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06" t="s">
        <v>6</v>
      </c>
      <c r="Z1" s="106"/>
      <c r="AA1" s="106"/>
      <c r="AB1" s="106"/>
    </row>
    <row r="2" spans="1:28" ht="64.5" customHeight="1">
      <c r="A2" s="97"/>
      <c r="B2" s="97"/>
      <c r="C2" s="2" t="s">
        <v>87</v>
      </c>
      <c r="D2" s="97"/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 t="s">
        <v>24</v>
      </c>
      <c r="W2" s="2" t="s">
        <v>25</v>
      </c>
      <c r="X2" s="2" t="s">
        <v>26</v>
      </c>
      <c r="Y2" s="62" t="s">
        <v>27</v>
      </c>
      <c r="Z2" s="2" t="s">
        <v>28</v>
      </c>
      <c r="AA2" s="28" t="s">
        <v>130</v>
      </c>
      <c r="AB2" s="3" t="s">
        <v>30</v>
      </c>
    </row>
    <row r="3" spans="1:28" ht="21.75" customHeight="1">
      <c r="A3" s="5" t="s">
        <v>35</v>
      </c>
      <c r="B3" s="63" t="s">
        <v>333</v>
      </c>
      <c r="C3" s="5" t="s">
        <v>98</v>
      </c>
      <c r="D3" s="82">
        <v>275</v>
      </c>
      <c r="E3" s="82">
        <v>20</v>
      </c>
      <c r="F3" s="82">
        <v>0</v>
      </c>
      <c r="G3" s="82">
        <v>0</v>
      </c>
      <c r="H3" s="82">
        <v>464</v>
      </c>
      <c r="I3" s="82">
        <v>0</v>
      </c>
      <c r="J3" s="82">
        <v>0</v>
      </c>
      <c r="K3" s="82">
        <v>40</v>
      </c>
      <c r="L3" s="82">
        <v>20</v>
      </c>
      <c r="M3" s="82">
        <v>48</v>
      </c>
      <c r="N3" s="82">
        <v>0</v>
      </c>
      <c r="O3" s="82">
        <v>0</v>
      </c>
      <c r="P3" s="82">
        <v>87</v>
      </c>
      <c r="Q3" s="82">
        <v>31</v>
      </c>
      <c r="R3" s="82">
        <v>11</v>
      </c>
      <c r="S3" s="82">
        <v>14</v>
      </c>
      <c r="T3" s="82">
        <v>22</v>
      </c>
      <c r="U3" s="82">
        <v>28</v>
      </c>
      <c r="V3" s="82">
        <v>0</v>
      </c>
      <c r="W3" s="82">
        <v>0</v>
      </c>
      <c r="X3" s="82">
        <v>13</v>
      </c>
      <c r="Y3" s="11">
        <f>H3/D3</f>
        <v>1.6872727272727273</v>
      </c>
      <c r="Z3" s="11">
        <f>K3/D3*100</f>
        <v>14.545454545454545</v>
      </c>
      <c r="AA3" s="11">
        <f>H3/E3</f>
        <v>23.2</v>
      </c>
      <c r="AB3" s="83">
        <f>I3*1000/D3</f>
        <v>0</v>
      </c>
    </row>
    <row r="4" spans="1:28" ht="14.25">
      <c r="A4" s="5" t="s">
        <v>37</v>
      </c>
      <c r="B4" s="63" t="s">
        <v>702</v>
      </c>
      <c r="C4" s="5" t="s">
        <v>98</v>
      </c>
      <c r="D4" s="5">
        <v>342</v>
      </c>
      <c r="E4" s="5">
        <v>20</v>
      </c>
      <c r="F4" s="5">
        <v>0</v>
      </c>
      <c r="G4" s="5">
        <v>0</v>
      </c>
      <c r="H4" s="5">
        <v>1432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11">
        <f>H4/D4</f>
        <v>4.187134502923977</v>
      </c>
      <c r="Z4" s="5">
        <f>K4/D4*100</f>
        <v>0</v>
      </c>
      <c r="AA4" s="11">
        <f>H4/E4</f>
        <v>71.6</v>
      </c>
      <c r="AB4" s="5">
        <f>I4*1000/D4</f>
        <v>0</v>
      </c>
    </row>
    <row r="5" spans="1:28" ht="14.25">
      <c r="A5" s="5" t="s">
        <v>39</v>
      </c>
      <c r="B5" s="63" t="s">
        <v>703</v>
      </c>
      <c r="C5" s="5" t="s">
        <v>100</v>
      </c>
      <c r="D5" s="5">
        <v>792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11">
        <f>H5/D5</f>
        <v>0</v>
      </c>
      <c r="Z5" s="5">
        <f>K5/D5*100</f>
        <v>0</v>
      </c>
      <c r="AA5" s="11">
        <v>0</v>
      </c>
      <c r="AB5" s="5">
        <f>I5*1000/D5</f>
        <v>0</v>
      </c>
    </row>
    <row r="6" spans="1:28" ht="14.25">
      <c r="A6" s="5" t="s">
        <v>41</v>
      </c>
      <c r="B6" s="63" t="s">
        <v>704</v>
      </c>
      <c r="C6" s="5" t="s">
        <v>100</v>
      </c>
      <c r="D6" s="5">
        <v>375</v>
      </c>
      <c r="E6" s="5">
        <v>10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11">
        <f>H6/D6</f>
        <v>0</v>
      </c>
      <c r="Z6" s="5">
        <f>K6/D6*100</f>
        <v>0</v>
      </c>
      <c r="AA6" s="11">
        <f>H6/E6</f>
        <v>0</v>
      </c>
      <c r="AB6" s="5">
        <f>I6*1000/D6</f>
        <v>0</v>
      </c>
    </row>
    <row r="7" spans="1:28" ht="24" customHeight="1">
      <c r="A7" s="101" t="s">
        <v>85</v>
      </c>
      <c r="B7" s="101"/>
      <c r="C7" s="33"/>
      <c r="D7" s="19">
        <f>SUM(D3:D6)</f>
        <v>1784</v>
      </c>
      <c r="E7" s="19">
        <v>50</v>
      </c>
      <c r="F7" s="19">
        <f>SUM(F4:F6)</f>
        <v>0</v>
      </c>
      <c r="G7" s="19">
        <f>SUM(G4:G6)</f>
        <v>0</v>
      </c>
      <c r="H7" s="19">
        <f>SUM(H3:H6)</f>
        <v>1896</v>
      </c>
      <c r="I7" s="19">
        <f>SUM(I4:I6)</f>
        <v>0</v>
      </c>
      <c r="J7" s="19">
        <f>SUM(J4:J6)</f>
        <v>0</v>
      </c>
      <c r="K7" s="19">
        <v>40</v>
      </c>
      <c r="L7" s="19">
        <v>20</v>
      </c>
      <c r="M7" s="19">
        <v>48</v>
      </c>
      <c r="N7" s="19">
        <f>SUM(N4:N6)</f>
        <v>0</v>
      </c>
      <c r="O7" s="19">
        <f>SUM(O4:O6)</f>
        <v>0</v>
      </c>
      <c r="P7" s="19">
        <v>87</v>
      </c>
      <c r="Q7" s="19">
        <v>31</v>
      </c>
      <c r="R7" s="19">
        <v>11</v>
      </c>
      <c r="S7" s="19">
        <v>14</v>
      </c>
      <c r="T7" s="19">
        <v>22</v>
      </c>
      <c r="U7" s="19">
        <v>28</v>
      </c>
      <c r="V7" s="19">
        <f>SUM(V4:V6)</f>
        <v>0</v>
      </c>
      <c r="W7" s="19">
        <f>SUM(W4:W6)</f>
        <v>0</v>
      </c>
      <c r="X7" s="19">
        <v>13</v>
      </c>
      <c r="Y7" s="20">
        <v>1.5</v>
      </c>
      <c r="Z7" s="19">
        <v>3.6</v>
      </c>
      <c r="AA7" s="20">
        <v>23.7</v>
      </c>
      <c r="AB7" s="19">
        <f>I7*1000/D7</f>
        <v>0</v>
      </c>
    </row>
    <row r="9" ht="14.25">
      <c r="B9" s="84" t="s">
        <v>333</v>
      </c>
    </row>
  </sheetData>
  <sheetProtection selectLockedCells="1" selectUnlockedCells="1"/>
  <mergeCells count="7">
    <mergeCell ref="Y1:AB1"/>
    <mergeCell ref="A7:B7"/>
    <mergeCell ref="A1:A2"/>
    <mergeCell ref="B1:B2"/>
    <mergeCell ref="D1:D2"/>
    <mergeCell ref="E1:J1"/>
    <mergeCell ref="K1:X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&amp;C&amp;10&amp;A</oddHeader>
    <oddFooter>&amp;C&amp;10Oldal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13"/>
  <sheetViews>
    <sheetView zoomScale="88" zoomScaleNormal="88" zoomScalePageLayoutView="0" workbookViewId="0" topLeftCell="A1">
      <selection activeCell="C11" sqref="C11"/>
    </sheetView>
  </sheetViews>
  <sheetFormatPr defaultColWidth="10.50390625" defaultRowHeight="14.25"/>
  <cols>
    <col min="1" max="1" width="16.625" style="0" customWidth="1"/>
    <col min="2" max="2" width="17.00390625" style="0" customWidth="1"/>
    <col min="3" max="3" width="35.875" style="25" customWidth="1"/>
    <col min="4" max="9" width="10.50390625" style="0" customWidth="1"/>
    <col min="10" max="10" width="10.50390625" style="24" customWidth="1"/>
  </cols>
  <sheetData>
    <row r="1" spans="1:29" ht="15" customHeight="1">
      <c r="A1" s="2"/>
      <c r="B1" s="2"/>
      <c r="C1" s="2"/>
      <c r="D1" s="97" t="s">
        <v>2</v>
      </c>
      <c r="E1" s="97" t="s">
        <v>3</v>
      </c>
      <c r="F1" s="97" t="s">
        <v>4</v>
      </c>
      <c r="G1" s="97"/>
      <c r="H1" s="97"/>
      <c r="I1" s="97"/>
      <c r="J1" s="97"/>
      <c r="K1" s="97"/>
      <c r="L1" s="97" t="s">
        <v>5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 t="s">
        <v>6</v>
      </c>
      <c r="AA1" s="97"/>
      <c r="AB1" s="97"/>
      <c r="AC1" s="97"/>
    </row>
    <row r="2" spans="1:29" ht="76.5">
      <c r="A2" s="2" t="s">
        <v>0</v>
      </c>
      <c r="B2" s="2" t="s">
        <v>86</v>
      </c>
      <c r="C2" s="2"/>
      <c r="D2" s="97"/>
      <c r="E2" s="97"/>
      <c r="F2" s="2" t="s">
        <v>7</v>
      </c>
      <c r="G2" s="2" t="s">
        <v>8</v>
      </c>
      <c r="H2" s="2" t="s">
        <v>9</v>
      </c>
      <c r="I2" s="2" t="s">
        <v>10</v>
      </c>
      <c r="J2" s="27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91</v>
      </c>
      <c r="AA2" s="2" t="s">
        <v>92</v>
      </c>
      <c r="AB2" s="2" t="s">
        <v>29</v>
      </c>
      <c r="AC2" s="64" t="s">
        <v>30</v>
      </c>
    </row>
    <row r="3" spans="1:29" ht="25.5">
      <c r="A3" s="7" t="s">
        <v>35</v>
      </c>
      <c r="B3" s="31" t="s">
        <v>31</v>
      </c>
      <c r="C3" s="65" t="s">
        <v>705</v>
      </c>
      <c r="D3" s="5">
        <v>2</v>
      </c>
      <c r="E3" s="5">
        <v>166823</v>
      </c>
      <c r="F3" s="5">
        <v>80</v>
      </c>
      <c r="G3" s="5">
        <v>0</v>
      </c>
      <c r="H3" s="5">
        <v>98</v>
      </c>
      <c r="I3" s="5">
        <v>5592</v>
      </c>
      <c r="J3" s="66">
        <v>0</v>
      </c>
      <c r="K3" s="5">
        <v>8</v>
      </c>
      <c r="L3" s="5">
        <v>401</v>
      </c>
      <c r="M3" s="5">
        <v>236</v>
      </c>
      <c r="N3" s="5">
        <v>1792</v>
      </c>
      <c r="O3" s="5">
        <v>0</v>
      </c>
      <c r="P3" s="5">
        <v>0</v>
      </c>
      <c r="Q3" s="5">
        <v>2011</v>
      </c>
      <c r="R3" s="5">
        <v>598</v>
      </c>
      <c r="S3" s="5">
        <v>0</v>
      </c>
      <c r="T3" s="5">
        <v>0</v>
      </c>
      <c r="U3" s="5">
        <v>0</v>
      </c>
      <c r="V3" s="5">
        <v>0</v>
      </c>
      <c r="W3" s="5">
        <v>4</v>
      </c>
      <c r="X3" s="5">
        <v>872</v>
      </c>
      <c r="Y3" s="5">
        <v>13</v>
      </c>
      <c r="Z3" s="11">
        <f aca="true" t="shared" si="0" ref="Z3:Z13">I3/E3</f>
        <v>0.03352055771686158</v>
      </c>
      <c r="AA3" s="12">
        <f aca="true" t="shared" si="1" ref="AA3:AA13">L3/E3*100</f>
        <v>0.24037452869208684</v>
      </c>
      <c r="AB3" s="13">
        <f aca="true" t="shared" si="2" ref="AB3:AB13">I3/F3</f>
        <v>69.9</v>
      </c>
      <c r="AC3" s="67">
        <f aca="true" t="shared" si="3" ref="AC3:AC13">J3*1000/E3</f>
        <v>0</v>
      </c>
    </row>
    <row r="4" spans="1:29" ht="25.5">
      <c r="A4" s="7" t="s">
        <v>37</v>
      </c>
      <c r="B4" s="31" t="s">
        <v>31</v>
      </c>
      <c r="C4" s="65" t="s">
        <v>706</v>
      </c>
      <c r="D4" s="5">
        <v>1</v>
      </c>
      <c r="E4" s="5">
        <v>166823</v>
      </c>
      <c r="F4" s="5">
        <v>120</v>
      </c>
      <c r="G4" s="5">
        <v>8</v>
      </c>
      <c r="H4" s="5">
        <v>0</v>
      </c>
      <c r="I4" s="5">
        <v>6929</v>
      </c>
      <c r="J4" s="66">
        <v>0</v>
      </c>
      <c r="K4" s="5">
        <v>10</v>
      </c>
      <c r="L4" s="5">
        <v>873</v>
      </c>
      <c r="M4" s="5">
        <v>768</v>
      </c>
      <c r="N4" s="5">
        <v>757</v>
      </c>
      <c r="O4" s="5">
        <v>249</v>
      </c>
      <c r="P4" s="5">
        <v>0</v>
      </c>
      <c r="Q4" s="5">
        <v>395</v>
      </c>
      <c r="R4" s="5">
        <v>224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262</v>
      </c>
      <c r="Z4" s="11">
        <f t="shared" si="0"/>
        <v>0.04153504013235585</v>
      </c>
      <c r="AA4" s="12">
        <f t="shared" si="1"/>
        <v>0.5233091360304034</v>
      </c>
      <c r="AB4" s="13">
        <f t="shared" si="2"/>
        <v>57.74166666666667</v>
      </c>
      <c r="AC4" s="67">
        <f t="shared" si="3"/>
        <v>0</v>
      </c>
    </row>
    <row r="5" spans="1:29" ht="25.5">
      <c r="A5" s="7" t="s">
        <v>39</v>
      </c>
      <c r="B5" s="31" t="s">
        <v>31</v>
      </c>
      <c r="C5" s="65" t="s">
        <v>707</v>
      </c>
      <c r="D5" s="5">
        <v>1</v>
      </c>
      <c r="E5" s="5">
        <v>166823</v>
      </c>
      <c r="F5" s="5">
        <v>250</v>
      </c>
      <c r="G5" s="5">
        <v>6</v>
      </c>
      <c r="H5" s="5">
        <v>63</v>
      </c>
      <c r="I5" s="5">
        <v>19940</v>
      </c>
      <c r="J5" s="66">
        <v>0</v>
      </c>
      <c r="K5" s="5">
        <v>1</v>
      </c>
      <c r="L5" s="5">
        <v>483</v>
      </c>
      <c r="M5" s="5">
        <v>372</v>
      </c>
      <c r="N5" s="5">
        <v>891</v>
      </c>
      <c r="O5" s="5">
        <v>35</v>
      </c>
      <c r="P5" s="5">
        <v>996</v>
      </c>
      <c r="Q5" s="5">
        <v>2172</v>
      </c>
      <c r="R5" s="5">
        <v>2524</v>
      </c>
      <c r="S5" s="5">
        <v>0</v>
      </c>
      <c r="T5" s="5">
        <v>0</v>
      </c>
      <c r="U5" s="5">
        <v>0</v>
      </c>
      <c r="V5" s="5">
        <v>0</v>
      </c>
      <c r="W5" s="5">
        <v>8</v>
      </c>
      <c r="X5" s="5">
        <v>145</v>
      </c>
      <c r="Y5" s="5">
        <v>198</v>
      </c>
      <c r="Z5" s="11">
        <f t="shared" si="0"/>
        <v>0.11952788284589055</v>
      </c>
      <c r="AA5" s="12">
        <f t="shared" si="1"/>
        <v>0.2895284223398452</v>
      </c>
      <c r="AB5" s="13">
        <f t="shared" si="2"/>
        <v>79.76</v>
      </c>
      <c r="AC5" s="67">
        <f t="shared" si="3"/>
        <v>0</v>
      </c>
    </row>
    <row r="6" spans="1:29" ht="14.25">
      <c r="A6" s="7" t="s">
        <v>41</v>
      </c>
      <c r="B6" s="31" t="s">
        <v>31</v>
      </c>
      <c r="C6" s="65" t="s">
        <v>708</v>
      </c>
      <c r="D6" s="5">
        <v>1</v>
      </c>
      <c r="E6" s="5">
        <v>166823</v>
      </c>
      <c r="F6" s="5">
        <v>3400</v>
      </c>
      <c r="G6" s="5">
        <v>1</v>
      </c>
      <c r="H6" s="5">
        <v>408</v>
      </c>
      <c r="I6" s="5">
        <v>253162</v>
      </c>
      <c r="J6" s="66">
        <v>110</v>
      </c>
      <c r="K6" s="5">
        <v>52</v>
      </c>
      <c r="L6" s="5">
        <v>168</v>
      </c>
      <c r="M6" s="5">
        <v>102</v>
      </c>
      <c r="N6" s="5">
        <v>1190</v>
      </c>
      <c r="O6" s="5">
        <v>41</v>
      </c>
      <c r="P6" s="5">
        <v>344</v>
      </c>
      <c r="Q6" s="5">
        <v>755</v>
      </c>
      <c r="R6" s="5">
        <v>2053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330</v>
      </c>
      <c r="Z6" s="11">
        <f t="shared" si="0"/>
        <v>1.5175485394699773</v>
      </c>
      <c r="AA6" s="12">
        <f t="shared" si="1"/>
        <v>0.10070553820516355</v>
      </c>
      <c r="AB6" s="13">
        <f t="shared" si="2"/>
        <v>74.45941176470588</v>
      </c>
      <c r="AC6" s="67">
        <f t="shared" si="3"/>
        <v>0.6593815001528566</v>
      </c>
    </row>
    <row r="7" spans="1:29" ht="14.25">
      <c r="A7" s="7" t="s">
        <v>43</v>
      </c>
      <c r="B7" s="31" t="s">
        <v>31</v>
      </c>
      <c r="C7" s="65" t="s">
        <v>709</v>
      </c>
      <c r="D7" s="5">
        <v>31</v>
      </c>
      <c r="E7" s="5">
        <v>166823</v>
      </c>
      <c r="F7" s="5">
        <v>10168</v>
      </c>
      <c r="G7" s="5">
        <v>133</v>
      </c>
      <c r="H7" s="5">
        <v>8657</v>
      </c>
      <c r="I7" s="5">
        <v>1059357</v>
      </c>
      <c r="J7" s="66">
        <v>45744</v>
      </c>
      <c r="K7" s="5">
        <v>282</v>
      </c>
      <c r="L7" s="5">
        <v>12017</v>
      </c>
      <c r="M7" s="5">
        <v>9118</v>
      </c>
      <c r="N7" s="5">
        <v>125679</v>
      </c>
      <c r="O7" s="5">
        <v>72450</v>
      </c>
      <c r="P7" s="5">
        <v>1355000</v>
      </c>
      <c r="Q7" s="5">
        <v>103212</v>
      </c>
      <c r="R7" s="5">
        <v>90250</v>
      </c>
      <c r="S7" s="5">
        <v>0</v>
      </c>
      <c r="T7" s="5">
        <v>0</v>
      </c>
      <c r="U7" s="5">
        <v>0</v>
      </c>
      <c r="V7" s="5">
        <v>0</v>
      </c>
      <c r="W7" s="5">
        <v>135</v>
      </c>
      <c r="X7" s="5">
        <v>3015</v>
      </c>
      <c r="Y7" s="5">
        <v>12986</v>
      </c>
      <c r="Z7" s="11">
        <f t="shared" si="0"/>
        <v>6.3501855259766335</v>
      </c>
      <c r="AA7" s="12">
        <f t="shared" si="1"/>
        <v>7.203443170306252</v>
      </c>
      <c r="AB7" s="13">
        <f t="shared" si="2"/>
        <v>104.18538552321007</v>
      </c>
      <c r="AC7" s="67">
        <f t="shared" si="3"/>
        <v>274.2067940272025</v>
      </c>
    </row>
    <row r="8" spans="1:29" ht="14.25">
      <c r="A8" s="7" t="s">
        <v>45</v>
      </c>
      <c r="B8" s="31" t="s">
        <v>31</v>
      </c>
      <c r="C8" s="65" t="s">
        <v>710</v>
      </c>
      <c r="D8" s="5">
        <v>9</v>
      </c>
      <c r="E8" s="5">
        <v>166823</v>
      </c>
      <c r="F8" s="5">
        <v>394</v>
      </c>
      <c r="G8" s="5">
        <v>2</v>
      </c>
      <c r="H8" s="5">
        <v>243</v>
      </c>
      <c r="I8" s="5">
        <v>17340</v>
      </c>
      <c r="J8" s="66">
        <v>5022</v>
      </c>
      <c r="K8" s="5">
        <v>12</v>
      </c>
      <c r="L8" s="5">
        <v>686</v>
      </c>
      <c r="M8" s="5">
        <v>616</v>
      </c>
      <c r="N8" s="5">
        <v>2127</v>
      </c>
      <c r="O8" s="5">
        <v>673</v>
      </c>
      <c r="P8" s="5">
        <v>190</v>
      </c>
      <c r="Q8" s="5">
        <v>515</v>
      </c>
      <c r="R8" s="5">
        <v>728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73</v>
      </c>
      <c r="Z8" s="11">
        <f t="shared" si="0"/>
        <v>0.10394250193318667</v>
      </c>
      <c r="AA8" s="12">
        <f t="shared" si="1"/>
        <v>0.41121428100441787</v>
      </c>
      <c r="AB8" s="13">
        <f t="shared" si="2"/>
        <v>44.01015228426396</v>
      </c>
      <c r="AC8" s="67">
        <f t="shared" si="3"/>
        <v>30.103762670614962</v>
      </c>
    </row>
    <row r="9" spans="1:29" ht="14.25">
      <c r="A9" s="7" t="s">
        <v>47</v>
      </c>
      <c r="B9" s="31" t="s">
        <v>78</v>
      </c>
      <c r="C9" s="65" t="s">
        <v>711</v>
      </c>
      <c r="D9" s="5">
        <v>1</v>
      </c>
      <c r="E9" s="5">
        <v>12590</v>
      </c>
      <c r="F9" s="5">
        <v>950</v>
      </c>
      <c r="G9" s="5">
        <v>5</v>
      </c>
      <c r="H9" s="5">
        <v>1030</v>
      </c>
      <c r="I9" s="5">
        <v>90769</v>
      </c>
      <c r="J9" s="66">
        <v>508</v>
      </c>
      <c r="K9" s="5">
        <v>62</v>
      </c>
      <c r="L9" s="5">
        <v>715</v>
      </c>
      <c r="M9" s="5">
        <v>401</v>
      </c>
      <c r="N9" s="5">
        <v>36000</v>
      </c>
      <c r="O9" s="5">
        <v>2800</v>
      </c>
      <c r="P9" s="5">
        <v>10300</v>
      </c>
      <c r="Q9" s="5">
        <v>5165</v>
      </c>
      <c r="R9" s="5">
        <v>45000</v>
      </c>
      <c r="S9" s="5">
        <v>0</v>
      </c>
      <c r="T9" s="5">
        <v>0</v>
      </c>
      <c r="U9" s="5">
        <v>0</v>
      </c>
      <c r="V9" s="5">
        <v>0</v>
      </c>
      <c r="W9" s="5">
        <v>1</v>
      </c>
      <c r="X9" s="5">
        <v>28</v>
      </c>
      <c r="Y9" s="5">
        <v>1065</v>
      </c>
      <c r="Z9" s="11">
        <f t="shared" si="0"/>
        <v>7.209610802223987</v>
      </c>
      <c r="AA9" s="12">
        <f t="shared" si="1"/>
        <v>5.679110405083399</v>
      </c>
      <c r="AB9" s="13">
        <f t="shared" si="2"/>
        <v>95.54631578947368</v>
      </c>
      <c r="AC9" s="67">
        <f t="shared" si="3"/>
        <v>40.3494837172359</v>
      </c>
    </row>
    <row r="10" spans="1:29" ht="25.5">
      <c r="A10" s="7" t="s">
        <v>49</v>
      </c>
      <c r="B10" s="31" t="s">
        <v>78</v>
      </c>
      <c r="C10" s="65" t="s">
        <v>712</v>
      </c>
      <c r="D10" s="5">
        <v>2</v>
      </c>
      <c r="E10" s="5">
        <v>12590</v>
      </c>
      <c r="F10" s="5">
        <v>1810</v>
      </c>
      <c r="G10" s="5">
        <v>15</v>
      </c>
      <c r="H10" s="5">
        <v>3378</v>
      </c>
      <c r="I10" s="5">
        <v>589567</v>
      </c>
      <c r="J10" s="66">
        <v>119</v>
      </c>
      <c r="K10" s="5">
        <v>65</v>
      </c>
      <c r="L10" s="5">
        <v>25146</v>
      </c>
      <c r="M10" s="5">
        <v>13000</v>
      </c>
      <c r="N10" s="5">
        <v>36700</v>
      </c>
      <c r="O10" s="5">
        <v>34873</v>
      </c>
      <c r="P10" s="5">
        <v>27798</v>
      </c>
      <c r="Q10" s="5">
        <v>8369</v>
      </c>
      <c r="R10" s="5">
        <v>4150</v>
      </c>
      <c r="S10" s="5">
        <v>0</v>
      </c>
      <c r="T10" s="5">
        <v>0</v>
      </c>
      <c r="U10" s="5">
        <v>0</v>
      </c>
      <c r="V10" s="5">
        <v>0</v>
      </c>
      <c r="W10" s="5">
        <v>8</v>
      </c>
      <c r="X10" s="5">
        <v>8800</v>
      </c>
      <c r="Y10" s="5">
        <v>0</v>
      </c>
      <c r="Z10" s="11">
        <f t="shared" si="0"/>
        <v>46.82819698173153</v>
      </c>
      <c r="AA10" s="12">
        <f t="shared" si="1"/>
        <v>199.7299444003177</v>
      </c>
      <c r="AB10" s="13">
        <f t="shared" si="2"/>
        <v>325.72762430939224</v>
      </c>
      <c r="AC10" s="67">
        <f t="shared" si="3"/>
        <v>9.451945988880064</v>
      </c>
    </row>
    <row r="11" spans="1:29" ht="25.5">
      <c r="A11" s="7" t="s">
        <v>51</v>
      </c>
      <c r="B11" s="31" t="s">
        <v>78</v>
      </c>
      <c r="C11" s="65" t="s">
        <v>713</v>
      </c>
      <c r="D11" s="5">
        <v>1</v>
      </c>
      <c r="E11" s="5">
        <v>12590</v>
      </c>
      <c r="F11" s="5">
        <v>830</v>
      </c>
      <c r="G11" s="5">
        <v>1</v>
      </c>
      <c r="H11" s="5">
        <v>66</v>
      </c>
      <c r="I11" s="5">
        <v>28318</v>
      </c>
      <c r="J11" s="66">
        <v>154</v>
      </c>
      <c r="K11" s="5">
        <v>9</v>
      </c>
      <c r="L11" s="5">
        <v>221</v>
      </c>
      <c r="M11" s="5">
        <v>62</v>
      </c>
      <c r="N11" s="5">
        <v>120</v>
      </c>
      <c r="O11" s="5">
        <v>0</v>
      </c>
      <c r="P11" s="5">
        <v>0</v>
      </c>
      <c r="Q11" s="5">
        <v>185</v>
      </c>
      <c r="R11" s="5">
        <v>350</v>
      </c>
      <c r="S11" s="5">
        <v>0</v>
      </c>
      <c r="T11" s="5">
        <v>0</v>
      </c>
      <c r="U11" s="5">
        <v>0</v>
      </c>
      <c r="V11" s="5">
        <v>0</v>
      </c>
      <c r="W11" s="5">
        <v>15</v>
      </c>
      <c r="X11" s="5">
        <v>1780</v>
      </c>
      <c r="Y11" s="5">
        <v>0</v>
      </c>
      <c r="Z11" s="11">
        <f t="shared" si="0"/>
        <v>2.2492454328832405</v>
      </c>
      <c r="AA11" s="12">
        <f t="shared" si="1"/>
        <v>1.7553613979348688</v>
      </c>
      <c r="AB11" s="13">
        <f t="shared" si="2"/>
        <v>34.11807228915663</v>
      </c>
      <c r="AC11" s="67">
        <f t="shared" si="3"/>
        <v>12.231930103256552</v>
      </c>
    </row>
    <row r="12" spans="1:29" ht="14.25">
      <c r="A12" s="7" t="s">
        <v>53</v>
      </c>
      <c r="B12" s="31" t="s">
        <v>80</v>
      </c>
      <c r="C12" s="65" t="s">
        <v>714</v>
      </c>
      <c r="D12" s="5">
        <v>1</v>
      </c>
      <c r="E12" s="5">
        <v>15355</v>
      </c>
      <c r="F12" s="5">
        <v>25</v>
      </c>
      <c r="G12" s="5">
        <v>0</v>
      </c>
      <c r="H12" s="5">
        <v>71</v>
      </c>
      <c r="I12" s="5">
        <v>13019</v>
      </c>
      <c r="J12" s="66">
        <v>0</v>
      </c>
      <c r="K12" s="5">
        <v>0</v>
      </c>
      <c r="L12" s="5">
        <v>97</v>
      </c>
      <c r="M12" s="5">
        <v>56</v>
      </c>
      <c r="N12" s="5">
        <v>198</v>
      </c>
      <c r="O12" s="5">
        <v>0</v>
      </c>
      <c r="P12" s="14">
        <v>0</v>
      </c>
      <c r="Q12" s="5">
        <v>613</v>
      </c>
      <c r="R12" s="5">
        <v>29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5</v>
      </c>
      <c r="Z12" s="11">
        <f t="shared" si="0"/>
        <v>0.8478671442526864</v>
      </c>
      <c r="AA12" s="12">
        <f t="shared" si="1"/>
        <v>0.6317160534028003</v>
      </c>
      <c r="AB12" s="13">
        <f t="shared" si="2"/>
        <v>520.76</v>
      </c>
      <c r="AC12" s="67">
        <f t="shared" si="3"/>
        <v>0</v>
      </c>
    </row>
    <row r="13" spans="1:29" ht="15">
      <c r="A13" s="101" t="s">
        <v>85</v>
      </c>
      <c r="B13" s="101"/>
      <c r="C13" s="68"/>
      <c r="D13" s="19">
        <f aca="true" t="shared" si="4" ref="D13:Y13">SUM(D3:D12)</f>
        <v>50</v>
      </c>
      <c r="E13" s="19">
        <f t="shared" si="4"/>
        <v>1054063</v>
      </c>
      <c r="F13" s="19">
        <f t="shared" si="4"/>
        <v>18027</v>
      </c>
      <c r="G13" s="19">
        <f t="shared" si="4"/>
        <v>171</v>
      </c>
      <c r="H13" s="19">
        <f t="shared" si="4"/>
        <v>14014</v>
      </c>
      <c r="I13" s="19">
        <f t="shared" si="4"/>
        <v>2083993</v>
      </c>
      <c r="J13" s="69">
        <f t="shared" si="4"/>
        <v>51657</v>
      </c>
      <c r="K13" s="19">
        <f t="shared" si="4"/>
        <v>501</v>
      </c>
      <c r="L13" s="19">
        <f t="shared" si="4"/>
        <v>40807</v>
      </c>
      <c r="M13" s="19">
        <f t="shared" si="4"/>
        <v>24731</v>
      </c>
      <c r="N13" s="19">
        <f t="shared" si="4"/>
        <v>205454</v>
      </c>
      <c r="O13" s="19">
        <f t="shared" si="4"/>
        <v>111121</v>
      </c>
      <c r="P13" s="19">
        <f t="shared" si="4"/>
        <v>1394628</v>
      </c>
      <c r="Q13" s="19">
        <f t="shared" si="4"/>
        <v>123392</v>
      </c>
      <c r="R13" s="19">
        <f t="shared" si="4"/>
        <v>145906</v>
      </c>
      <c r="S13" s="19">
        <f t="shared" si="4"/>
        <v>0</v>
      </c>
      <c r="T13" s="19">
        <f t="shared" si="4"/>
        <v>0</v>
      </c>
      <c r="U13" s="19">
        <f t="shared" si="4"/>
        <v>0</v>
      </c>
      <c r="V13" s="19">
        <f t="shared" si="4"/>
        <v>0</v>
      </c>
      <c r="W13" s="19">
        <f t="shared" si="4"/>
        <v>171</v>
      </c>
      <c r="X13" s="19">
        <f t="shared" si="4"/>
        <v>14640</v>
      </c>
      <c r="Y13" s="19">
        <f t="shared" si="4"/>
        <v>14932</v>
      </c>
      <c r="Z13" s="20">
        <f t="shared" si="0"/>
        <v>1.977104784059397</v>
      </c>
      <c r="AA13" s="21">
        <f t="shared" si="1"/>
        <v>3.871400476062626</v>
      </c>
      <c r="AB13" s="22">
        <f t="shared" si="2"/>
        <v>115.60398291451712</v>
      </c>
      <c r="AC13" s="52">
        <f t="shared" si="3"/>
        <v>49.00750714141375</v>
      </c>
    </row>
  </sheetData>
  <sheetProtection selectLockedCells="1" selectUnlockedCells="1"/>
  <mergeCells count="6">
    <mergeCell ref="D1:D2"/>
    <mergeCell ref="E1:E2"/>
    <mergeCell ref="F1:K1"/>
    <mergeCell ref="L1:Y1"/>
    <mergeCell ref="Z1:AC1"/>
    <mergeCell ref="A13:B1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&amp;C&amp;10&amp;A</oddHeader>
    <oddFooter>&amp;C&amp;10Oldal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2014-08-22T08:18:10Z</cp:lastPrinted>
  <dcterms:created xsi:type="dcterms:W3CDTF">2014-10-20T11:02:47Z</dcterms:created>
  <dcterms:modified xsi:type="dcterms:W3CDTF">2014-10-20T11:02:50Z</dcterms:modified>
  <cp:category/>
  <cp:version/>
  <cp:contentType/>
  <cp:contentStatus/>
</cp:coreProperties>
</file>